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00" windowHeight="7755" firstSheet="3" activeTab="3"/>
  </bookViews>
  <sheets>
    <sheet name="projekt 2015" sheetId="7" r:id="rId1"/>
    <sheet name="plan 06.02.2015" sheetId="9" r:id="rId2"/>
    <sheet name="31.03.2015" sheetId="10" r:id="rId3"/>
    <sheet name="04 2017" sheetId="15" r:id="rId4"/>
  </sheets>
  <calcPr calcId="152511"/>
</workbook>
</file>

<file path=xl/calcChain.xml><?xml version="1.0" encoding="utf-8"?>
<calcChain xmlns="http://schemas.openxmlformats.org/spreadsheetml/2006/main">
  <c r="D98" i="15" l="1"/>
  <c r="D54" i="15"/>
  <c r="D23" i="15"/>
  <c r="D222" i="15"/>
  <c r="D112" i="15"/>
  <c r="D322" i="15"/>
  <c r="D196" i="15"/>
  <c r="D77" i="15"/>
  <c r="D297" i="15"/>
  <c r="D294" i="15"/>
  <c r="D287" i="15"/>
  <c r="D281" i="15"/>
  <c r="D279" i="15"/>
  <c r="D277" i="15"/>
  <c r="C275" i="15"/>
  <c r="D256" i="15"/>
  <c r="D253" i="15"/>
  <c r="D258" i="15"/>
  <c r="C241" i="15"/>
  <c r="D168" i="15"/>
  <c r="D136" i="15"/>
  <c r="D134" i="15"/>
  <c r="D129" i="15"/>
  <c r="E440" i="10"/>
  <c r="E437" i="10"/>
  <c r="D425" i="10"/>
  <c r="E405" i="10"/>
  <c r="E407" i="10"/>
  <c r="E403" i="10"/>
  <c r="E397" i="10"/>
  <c r="E395" i="10"/>
  <c r="E393" i="10"/>
  <c r="E392" i="10"/>
  <c r="E385" i="10"/>
  <c r="D373" i="10"/>
  <c r="E535" i="10"/>
  <c r="E533" i="10"/>
  <c r="E529" i="10"/>
  <c r="E526" i="10"/>
  <c r="E524" i="10"/>
  <c r="E522" i="10"/>
  <c r="E511" i="10"/>
  <c r="D506" i="10"/>
  <c r="E480" i="10"/>
  <c r="E477" i="10"/>
  <c r="E470" i="10"/>
  <c r="E464" i="10"/>
  <c r="E462" i="10"/>
  <c r="E460" i="10"/>
  <c r="D458" i="10"/>
  <c r="E354" i="10"/>
  <c r="E352" i="10"/>
  <c r="E343" i="10"/>
  <c r="E336" i="10"/>
  <c r="E335" i="10"/>
  <c r="E326" i="10"/>
  <c r="E323" i="10"/>
  <c r="E321" i="10"/>
  <c r="E320" i="10"/>
  <c r="E315" i="10"/>
  <c r="E311" i="10"/>
  <c r="E297" i="10"/>
  <c r="D287" i="10"/>
  <c r="D235" i="10"/>
  <c r="E218" i="10"/>
  <c r="E214" i="10"/>
  <c r="E208" i="10"/>
  <c r="E206" i="10"/>
  <c r="E204" i="10"/>
  <c r="E203" i="10"/>
  <c r="E196" i="10"/>
  <c r="D182" i="10"/>
  <c r="E157" i="10"/>
  <c r="E155" i="10"/>
  <c r="E151" i="10"/>
  <c r="E149" i="10"/>
  <c r="E146" i="10"/>
  <c r="E138" i="10"/>
  <c r="E135" i="10"/>
  <c r="E127" i="10"/>
  <c r="E123" i="10"/>
  <c r="E119" i="10"/>
  <c r="E102" i="10"/>
  <c r="E101" i="10"/>
  <c r="E100" i="10"/>
  <c r="E99" i="10"/>
  <c r="D91" i="10"/>
  <c r="D79" i="10"/>
  <c r="E78" i="10"/>
  <c r="E69" i="10"/>
  <c r="D43" i="10"/>
  <c r="D15" i="10"/>
  <c r="E556" i="9"/>
  <c r="E554" i="9"/>
  <c r="E550" i="9"/>
  <c r="E547" i="9"/>
  <c r="E545" i="9"/>
  <c r="E543" i="9"/>
  <c r="E532" i="9"/>
  <c r="D521" i="9"/>
  <c r="E491" i="9"/>
  <c r="E488" i="9"/>
  <c r="E481" i="9"/>
  <c r="E475" i="9"/>
  <c r="E473" i="9"/>
  <c r="E471" i="9"/>
  <c r="D469" i="9"/>
  <c r="D424" i="9"/>
  <c r="E388" i="9"/>
  <c r="E380" i="9"/>
  <c r="D367" i="9"/>
  <c r="E348" i="9"/>
  <c r="E346" i="9"/>
  <c r="E337" i="9"/>
  <c r="E330" i="9"/>
  <c r="E329" i="9"/>
  <c r="E320" i="9"/>
  <c r="E317" i="9"/>
  <c r="E315" i="9"/>
  <c r="E314" i="9"/>
  <c r="E309" i="9"/>
  <c r="E305" i="9"/>
  <c r="E291" i="9"/>
  <c r="D281" i="9"/>
  <c r="D233" i="9"/>
  <c r="E216" i="9"/>
  <c r="E212" i="9"/>
  <c r="E206" i="9"/>
  <c r="E204" i="9"/>
  <c r="E202" i="9"/>
  <c r="E201" i="9"/>
  <c r="E194" i="9"/>
  <c r="D182" i="9"/>
  <c r="E157" i="9"/>
  <c r="E155" i="9"/>
  <c r="E151" i="9"/>
  <c r="E149" i="9"/>
  <c r="E146" i="9"/>
  <c r="E144" i="9"/>
  <c r="E136" i="9"/>
  <c r="E133" i="9"/>
  <c r="E125" i="9"/>
  <c r="E121" i="9"/>
  <c r="E117" i="9"/>
  <c r="E102" i="9"/>
  <c r="E101" i="9"/>
  <c r="E100" i="9"/>
  <c r="E99" i="9"/>
  <c r="D91" i="9"/>
  <c r="D79" i="9"/>
  <c r="E78" i="9"/>
  <c r="E69" i="9"/>
  <c r="D43" i="9"/>
  <c r="D15" i="9"/>
  <c r="E102" i="7"/>
  <c r="D91" i="7"/>
  <c r="E78" i="7"/>
  <c r="D43" i="7"/>
  <c r="D79" i="7"/>
  <c r="E556" i="7"/>
  <c r="E554" i="7"/>
  <c r="E550" i="7"/>
  <c r="E547" i="7"/>
  <c r="E545" i="7"/>
  <c r="E543" i="7"/>
  <c r="E532" i="7"/>
  <c r="D521" i="7"/>
  <c r="E491" i="7"/>
  <c r="E488" i="7"/>
  <c r="E481" i="7"/>
  <c r="E475" i="7"/>
  <c r="E473" i="7"/>
  <c r="E471" i="7"/>
  <c r="D469" i="7"/>
  <c r="D424" i="7"/>
  <c r="E388" i="7"/>
  <c r="E380" i="7"/>
  <c r="D367" i="7"/>
  <c r="E348" i="7"/>
  <c r="E346" i="7"/>
  <c r="E337" i="7"/>
  <c r="E330" i="7"/>
  <c r="E329" i="7"/>
  <c r="E320" i="7"/>
  <c r="E317" i="7"/>
  <c r="E315" i="7"/>
  <c r="E314" i="7"/>
  <c r="E309" i="7"/>
  <c r="E305" i="7"/>
  <c r="E291" i="7"/>
  <c r="D281" i="7"/>
  <c r="D233" i="7"/>
  <c r="E216" i="7"/>
  <c r="E212" i="7"/>
  <c r="E206" i="7"/>
  <c r="E204" i="7"/>
  <c r="E202" i="7"/>
  <c r="E201" i="7"/>
  <c r="E194" i="7"/>
  <c r="D182" i="7"/>
  <c r="E157" i="7"/>
  <c r="E155" i="7"/>
  <c r="E151" i="7"/>
  <c r="E149" i="7"/>
  <c r="E146" i="7"/>
  <c r="E144" i="7"/>
  <c r="E136" i="7"/>
  <c r="E133" i="7"/>
  <c r="E125" i="7"/>
  <c r="E121" i="7"/>
  <c r="E117" i="7"/>
  <c r="E101" i="7"/>
  <c r="E100" i="7"/>
  <c r="E99" i="7"/>
  <c r="E69" i="7"/>
  <c r="D15" i="7"/>
  <c r="E442" i="10"/>
  <c r="D138" i="15"/>
</calcChain>
</file>

<file path=xl/sharedStrings.xml><?xml version="1.0" encoding="utf-8"?>
<sst xmlns="http://schemas.openxmlformats.org/spreadsheetml/2006/main" count="1516" uniqueCount="308">
  <si>
    <t>Plan</t>
  </si>
  <si>
    <t>Paragraf</t>
  </si>
  <si>
    <t>Nazwa</t>
  </si>
  <si>
    <t>Wynagrodzenia osobowe pracowników</t>
  </si>
  <si>
    <t>Dodatkowe wynagrodzenie roczne</t>
  </si>
  <si>
    <t>Podróże służbowe krajowe</t>
  </si>
  <si>
    <t>Zakup materiałów i wyposażenia</t>
  </si>
  <si>
    <t>Zakup energii</t>
  </si>
  <si>
    <t>Zakup usług remontowych</t>
  </si>
  <si>
    <t>Zakup usług pozostałych</t>
  </si>
  <si>
    <t>Zakup  usług remontowych</t>
  </si>
  <si>
    <t>1.Wynagrodzenia nauczycieli:</t>
  </si>
  <si>
    <t>Zakup pomocy naukowych, dydaktycznych i książek</t>
  </si>
  <si>
    <t>Odpisy na zakł.fundusz świadcz. socjaln.</t>
  </si>
  <si>
    <t>Składki na FP</t>
  </si>
  <si>
    <t>Odpisy na zakładowy fundusz świadczeń socjalnych</t>
  </si>
  <si>
    <t>Zakup  usług zdrowotnych</t>
  </si>
  <si>
    <t>Zakup usług zdrowotnych</t>
  </si>
  <si>
    <t>Składki na ubezpieczenia społeczne</t>
  </si>
  <si>
    <t>Zakup usług dostępu do sieci Internet</t>
  </si>
  <si>
    <t>Wydatki osobowe nie zaliczone do wynagrodzeń</t>
  </si>
  <si>
    <t>Szkolenia pracowników niebędących członkami korpusu sł.cyw.</t>
  </si>
  <si>
    <t>Razem</t>
  </si>
  <si>
    <t xml:space="preserve"> w tym:</t>
  </si>
  <si>
    <t>w tym:</t>
  </si>
  <si>
    <t>Szkolenia pracowników niebędących członkami korpusu służby cywilnej</t>
  </si>
  <si>
    <t>Wydatki osobowe nie zaliczone do wynagrodzen</t>
  </si>
  <si>
    <t>Składki na Fundusz Pracy</t>
  </si>
  <si>
    <t>zakup swiadectw i dzienników szkolnych</t>
  </si>
  <si>
    <t>wywóz nieczystości</t>
  </si>
  <si>
    <t>§ 4300</t>
  </si>
  <si>
    <t>§ 4280</t>
  </si>
  <si>
    <t>§ 4270</t>
  </si>
  <si>
    <t>§ 4260</t>
  </si>
  <si>
    <t>§ 4240</t>
  </si>
  <si>
    <t>§ 4210</t>
  </si>
  <si>
    <t>§ 4120</t>
  </si>
  <si>
    <t>§ 4110</t>
  </si>
  <si>
    <t>§ 4040</t>
  </si>
  <si>
    <t>§ 4010</t>
  </si>
  <si>
    <t>§ 3020</t>
  </si>
  <si>
    <t>§ 4350</t>
  </si>
  <si>
    <t>§ 4370</t>
  </si>
  <si>
    <t>§ 4410</t>
  </si>
  <si>
    <t>§ 4440</t>
  </si>
  <si>
    <t>§ 4700</t>
  </si>
  <si>
    <t>WYDATKI  BUDŻETOWE</t>
  </si>
  <si>
    <t>DOCHODY BUDŻETOWE</t>
  </si>
  <si>
    <t xml:space="preserve">0750 </t>
  </si>
  <si>
    <t xml:space="preserve">Dochody z najmu </t>
  </si>
  <si>
    <t>O920</t>
  </si>
  <si>
    <t>Pozostałe odsetki</t>
  </si>
  <si>
    <t>Razem dochody</t>
  </si>
  <si>
    <t>odsetki od środków finansowych zgromadzonych na rachunku bieżącym</t>
  </si>
  <si>
    <t>§ 0920</t>
  </si>
  <si>
    <t xml:space="preserve">Dochody z najmu i dzierżawy </t>
  </si>
  <si>
    <t>O750</t>
  </si>
  <si>
    <t>Szkoła Podstawowa Nr 9 w Łomży</t>
  </si>
  <si>
    <t xml:space="preserve">Dział    801     Rozdział 80101                                                </t>
  </si>
  <si>
    <t>ekwiwalent za pranie odzieży</t>
  </si>
  <si>
    <t>2. Wynagrodzenia pracowników adm. I obsługi</t>
  </si>
  <si>
    <t>mat.do rem.bieżących wykonywanych we wł.zakresie</t>
  </si>
  <si>
    <t>zakup akcesorii do sprzątania</t>
  </si>
  <si>
    <t>zakup mydła,herbaty,ręczników</t>
  </si>
  <si>
    <t>abonament RTV</t>
  </si>
  <si>
    <t>usługi introligatorskie, szklarskie</t>
  </si>
  <si>
    <t>inne drobne usługi</t>
  </si>
  <si>
    <t>delegacje pracowników</t>
  </si>
  <si>
    <t>wynajem pomieszczeń szkolnych i hali sportowej</t>
  </si>
  <si>
    <t>0830</t>
  </si>
  <si>
    <t>Wpływy z usług</t>
  </si>
  <si>
    <t>Zakup środków żywności</t>
  </si>
  <si>
    <t>O830</t>
  </si>
  <si>
    <t>wpłaty za wyżywienie</t>
  </si>
  <si>
    <t>zakup środków ochrony indywidualnej</t>
  </si>
  <si>
    <t>§ 4220</t>
  </si>
  <si>
    <t>dozór techniczny kotłów</t>
  </si>
  <si>
    <t>przegląd instalacji gazowej</t>
  </si>
  <si>
    <t>badanie skuteczności zerowania dźwigu towarowego</t>
  </si>
  <si>
    <t>czyszczenie osadnika łapacza tłuszczu</t>
  </si>
  <si>
    <t>zakup mydła, herbaty, ręczników</t>
  </si>
  <si>
    <t xml:space="preserve">Dział    854     Rozdział 85401  - świetlica szkolna                                             </t>
  </si>
  <si>
    <t xml:space="preserve">         (główny księgowy)</t>
  </si>
  <si>
    <t>(kierownik jednostki)</t>
  </si>
  <si>
    <t>leki i środki opatrunkowe do apteczki pierwszej pomocy</t>
  </si>
  <si>
    <t>olej,benzyna do kosiarki</t>
  </si>
  <si>
    <t>zakup materiałów biurowych</t>
  </si>
  <si>
    <t>prenumerata wydawnictw prawnych</t>
  </si>
  <si>
    <t>zakup środków czystości szkoła + hala</t>
  </si>
  <si>
    <t xml:space="preserve">badania okresowe pracowników </t>
  </si>
  <si>
    <t>odprowadzenie ścieków szkoła i hala</t>
  </si>
  <si>
    <t>nagroda Dyrektora 1%</t>
  </si>
  <si>
    <t>zakup środków czystości</t>
  </si>
  <si>
    <t>zakup herbaty</t>
  </si>
  <si>
    <t>zakup gazu do stołówki szkolnej</t>
  </si>
  <si>
    <t xml:space="preserve">nagroda Dyrektora 0,8%                   </t>
  </si>
  <si>
    <t xml:space="preserve">nagroda Dyrektora 0,8%              </t>
  </si>
  <si>
    <t>przegląd przewodów wentylacyjnych szkoła + hala</t>
  </si>
  <si>
    <t>legalizacja gaśnic szkoła + hala</t>
  </si>
  <si>
    <t xml:space="preserve">monitoryng szkoły i hali  </t>
  </si>
  <si>
    <t>naprawy bieżące monitoryngu</t>
  </si>
  <si>
    <t>multimedia, abonament szkoła</t>
  </si>
  <si>
    <t>szkolenie pracowników</t>
  </si>
  <si>
    <t xml:space="preserve">Dział    801     Rozdział 80195                                               </t>
  </si>
  <si>
    <t>Pozostała działalność</t>
  </si>
  <si>
    <t>Wydatki osobowe niezaliczane do wynagrodzeń</t>
  </si>
  <si>
    <t>pomoc zdrowotna dla nauczycieli</t>
  </si>
  <si>
    <t xml:space="preserve">administracja (1) </t>
  </si>
  <si>
    <t>koszty administracyjne</t>
  </si>
  <si>
    <t>nagroda dyrektora 1%</t>
  </si>
  <si>
    <t>drobne wyposażenie kuchni</t>
  </si>
  <si>
    <t>pracowników obsługi 20x11m-cyx20zł=4 400zł</t>
  </si>
  <si>
    <t xml:space="preserve">środki ochrony indywidualnej (krem,pasta bhp) </t>
  </si>
  <si>
    <t xml:space="preserve">obsługa (20etat) </t>
  </si>
  <si>
    <t xml:space="preserve">szkolenie okresowe bhp </t>
  </si>
  <si>
    <t>przegląd techniczny budynku szkoły i hali oraz instalacji służącej ochronie środowiska</t>
  </si>
  <si>
    <t>inne drobne zakupy ( szkoła + hala )</t>
  </si>
  <si>
    <t xml:space="preserve">Dział    801     Rozdział 80103  </t>
  </si>
  <si>
    <t xml:space="preserve"> Oddz. przedszkolne w szkołach podstawowych                                           </t>
  </si>
  <si>
    <t>kontraktowy 1 etat</t>
  </si>
  <si>
    <t>Wynagrodzenia osobowe EFS</t>
  </si>
  <si>
    <t>Wynagrodzenia osobowe BP</t>
  </si>
  <si>
    <t>Składki na ubezpieczenia społeczne EFS</t>
  </si>
  <si>
    <t>Składki na ubezpieczenia społeczne BP</t>
  </si>
  <si>
    <t>Składki na Fundusz Pracy EFS</t>
  </si>
  <si>
    <t>Składki na Fundusz Pracy BP</t>
  </si>
  <si>
    <t>Wynagrodzenia bezosobowe EFS</t>
  </si>
  <si>
    <t>Wynagrodzenia bezosobowe BP</t>
  </si>
  <si>
    <t>Zakup materiałów i wyposażenia EFS</t>
  </si>
  <si>
    <t>Zakup materiałów i wyposażenia BP</t>
  </si>
  <si>
    <t>Zakup pomocy dydaktycznych i książek EFS</t>
  </si>
  <si>
    <t>Zakup pomocy dydaktycznych i książek  BP</t>
  </si>
  <si>
    <t>Zakup usług pozostałych EFS</t>
  </si>
  <si>
    <t>Zakup usług pozostałych BP</t>
  </si>
  <si>
    <t>§ 4017</t>
  </si>
  <si>
    <t>§ 4019</t>
  </si>
  <si>
    <t>§ 4117</t>
  </si>
  <si>
    <t>§ 4119</t>
  </si>
  <si>
    <t>§ 4129</t>
  </si>
  <si>
    <t>§ 4127</t>
  </si>
  <si>
    <t>§ 4177</t>
  </si>
  <si>
    <t>§ 4179</t>
  </si>
  <si>
    <t>§ 4217</t>
  </si>
  <si>
    <t>§ 4219</t>
  </si>
  <si>
    <t>§ 4247</t>
  </si>
  <si>
    <t>zakup pomocy dydaktycznych i książek dla uczestników projektu</t>
  </si>
  <si>
    <t>§ 4249</t>
  </si>
  <si>
    <t>§ 4307</t>
  </si>
  <si>
    <t>§ 4309</t>
  </si>
  <si>
    <t>UZASADNIENIE WYDATKÓW BUDŻETOWYCH .......................................... na rok 2008</t>
  </si>
  <si>
    <t>UZASADNIENIE  WYDATKÓW BUDŻETOWYCH .......................................... na rok 2008</t>
  </si>
  <si>
    <t xml:space="preserve">UZASADNIENIE  WYDATKÓW BUDŻETOWYCH </t>
  </si>
  <si>
    <t>wynagrodzenie osobowe prac.zatrud. w ramach projektu EFS</t>
  </si>
  <si>
    <t>wynagrodzenie osobowe prac.zatrud. w ramach projektu BP</t>
  </si>
  <si>
    <t>wynagrodzenie księgowego projektu</t>
  </si>
  <si>
    <t xml:space="preserve">Wynagrodzenia bezosobowe BP </t>
  </si>
  <si>
    <t>zakup materiałów biurowych, wyprawek dla uczniów, wyposażenia itp</t>
  </si>
  <si>
    <t>Zakup pomocy dydaktycznych i książek BP</t>
  </si>
  <si>
    <t>zatrudnienie na podstawie umów zlecenia w ramach projektu: kierownik projektu, asystent projektu, nauczyciele prowadzący zajęcia, pedagog projektu, radca prawny ) )</t>
  </si>
  <si>
    <t xml:space="preserve">zakup akcesoriów komputerowych w tym: programy </t>
  </si>
  <si>
    <t>i licencje ( Ustawodawca, Progman, MOL, Qbit )</t>
  </si>
  <si>
    <t>zakup energii cieplnej(szkoła 3/5 -,-,hala sportowa</t>
  </si>
  <si>
    <t>na 2011r.</t>
  </si>
  <si>
    <t>materiały papiernicze</t>
  </si>
  <si>
    <t>zakup mydła, herbaty, ręcznika</t>
  </si>
  <si>
    <t>inne drobne zakupy</t>
  </si>
  <si>
    <t>drobne zakupy</t>
  </si>
  <si>
    <t>zakup nagród rzeczowych dla uczniów</t>
  </si>
  <si>
    <t xml:space="preserve">usługi pocztowe i kurierskie,wywołanie zdjęć, organizacja wycieczki  ) </t>
  </si>
  <si>
    <t>Opłaty z tytułu zakupu usług telek.świadczonych w stacjonarnej publicznej sieci telefonicznej</t>
  </si>
  <si>
    <t>Opłaty z tytułu zakupu usług telekomunikac.świadczonych w  stacjonarnej publicznej sieci telefonicznej</t>
  </si>
  <si>
    <t xml:space="preserve"> </t>
  </si>
  <si>
    <t>Zakup pomocy naukowych dydaktycznych i książek</t>
  </si>
  <si>
    <t xml:space="preserve">zakup energii elektrycznej (szkoła 3/5 + ,hala  </t>
  </si>
  <si>
    <t xml:space="preserve">dostawa wody ( szkoła 3/5  +, hala </t>
  </si>
  <si>
    <t>szkoła 3 000,-, hala 1 500,-</t>
  </si>
  <si>
    <t>zakup komputera dla intendenta  + drukarka</t>
  </si>
  <si>
    <t xml:space="preserve">zakup pomocy dydaktycznych </t>
  </si>
  <si>
    <t>Podatek od nieruchomości</t>
  </si>
  <si>
    <t>§ 4480</t>
  </si>
  <si>
    <t xml:space="preserve">Podatek od nieruchomości </t>
  </si>
  <si>
    <t>Wydatki inwestycyjne jednostek budżetowych</t>
  </si>
  <si>
    <t xml:space="preserve">godziny ponadwymiarowe </t>
  </si>
  <si>
    <t>pomiary elektryczne budynku szkoły i hali sportowej</t>
  </si>
  <si>
    <t>§ 6050</t>
  </si>
  <si>
    <t xml:space="preserve">wykonanie dok. techn. modernizacji pionu żywieniowego </t>
  </si>
  <si>
    <t xml:space="preserve">godz. ponadwymiarowe </t>
  </si>
  <si>
    <t>badania okresowe nauczycieli</t>
  </si>
  <si>
    <t>ekwiwalent za pranie odzieży (5x11m-cyx20zł)</t>
  </si>
  <si>
    <t xml:space="preserve">zakup odzieży i obuwia roboczego ( fartuchy białe + obuwie profilaktyczne </t>
  </si>
  <si>
    <t xml:space="preserve">obsługa (4) </t>
  </si>
  <si>
    <t>zakup ceraty</t>
  </si>
  <si>
    <t xml:space="preserve">ścieki  </t>
  </si>
  <si>
    <t xml:space="preserve">wywóz nieczystości </t>
  </si>
  <si>
    <t xml:space="preserve">Dział    851     Rozdział 85154 - przeciwdziałanie alkoholizmowi                                             </t>
  </si>
  <si>
    <t>Wynagrodzenia bezosobowe</t>
  </si>
  <si>
    <t xml:space="preserve">Zakup usług pozostałych </t>
  </si>
  <si>
    <t xml:space="preserve">§ 4170 </t>
  </si>
  <si>
    <t>umowa zlecenie 2 nauczycieli na prowadzenie zajęć</t>
  </si>
  <si>
    <t xml:space="preserve">Odpisy na zakładowy fundusz świadczeń socjalnych </t>
  </si>
  <si>
    <t>dla nauczycieli emerytów i rencistów</t>
  </si>
  <si>
    <t>zasiłek na zagospodarowanie</t>
  </si>
  <si>
    <t>na 2014r.</t>
  </si>
  <si>
    <t>badania okresowe pracowników</t>
  </si>
  <si>
    <t>usługi dźwigowe (100,- * 12 m-cy )= 1 200,-</t>
  </si>
  <si>
    <t xml:space="preserve">pracownicy A -O 1 093,93,- x  5 osoby = 5 470-                   </t>
  </si>
  <si>
    <t>zakup biletów do muzeum (24 osoby * 5 zł)</t>
  </si>
  <si>
    <t xml:space="preserve">  </t>
  </si>
  <si>
    <t>koszty administracyjne                                         2 760,-</t>
  </si>
  <si>
    <t>5 osób x 184 dni żywionych x 3,- = 2 760,-</t>
  </si>
  <si>
    <t>zakup materiałów papier.(1 500)</t>
  </si>
  <si>
    <t>zakup soków i słodkich bułek</t>
  </si>
  <si>
    <t xml:space="preserve">Prywatna Szkoła Muzyczna </t>
  </si>
  <si>
    <t xml:space="preserve">Sklep Spożywczo Przemysłowy </t>
  </si>
  <si>
    <t>Łomżyński Klub Karate , wynajem hali sportowej</t>
  </si>
  <si>
    <t>1.Wynagrodzenia nauczycieli:etat 52,73</t>
  </si>
  <si>
    <t>Dokształcanie i doskonalenie nauczycieli</t>
  </si>
  <si>
    <t xml:space="preserve">Dział    801     Rozdział 80146                                            </t>
  </si>
  <si>
    <t>Szkolenie pracowników niebędących członkami korpusu służby cywilnej</t>
  </si>
  <si>
    <t xml:space="preserve">szkolenie Rady Pedagogicznej </t>
  </si>
  <si>
    <t>czesne i oplaty za studia, warsztaty metodyczne , kursy kwalifikacyjne i doskonalące</t>
  </si>
  <si>
    <t>Dział 801     Rozdział 80148 - stołówka szkolna</t>
  </si>
  <si>
    <t>Dochody budżetowe</t>
  </si>
  <si>
    <t>stażysta  etat 0,83</t>
  </si>
  <si>
    <t>kontraktowy   etat  4</t>
  </si>
  <si>
    <t>mianowany    etat 10,06</t>
  </si>
  <si>
    <t>dyplomowany  etat 37,84</t>
  </si>
  <si>
    <t>stażysta 1 etat</t>
  </si>
  <si>
    <t>mianowany  (0,5 etat )</t>
  </si>
  <si>
    <t>dyplomowany ( 2,5 etat )</t>
  </si>
  <si>
    <t>1.Wynagrodzenia nauczycieli: w tym:</t>
  </si>
  <si>
    <t xml:space="preserve">PLAN FINANSOWY na rok 2015 </t>
  </si>
  <si>
    <t>Projekt</t>
  </si>
  <si>
    <t>Ilość uczniów 773         Ilość oddziałów 31</t>
  </si>
  <si>
    <t>Plan na 2015 r.</t>
  </si>
  <si>
    <t>na 2015 r.</t>
  </si>
  <si>
    <t>Uzasadnienie  dochodów budżetowych na rok 2015.</t>
  </si>
  <si>
    <t>nauczycieli wf 5x10m-cyx20zł=1 000 zł</t>
  </si>
  <si>
    <t>zakup   obuwia sportowego nauczyciele wf 5x200 zł =1000 zł</t>
  </si>
  <si>
    <t>pracowników obsługi 2 200,-</t>
  </si>
  <si>
    <t>nagrody jubileuszowe ( 6 nauczycieli )</t>
  </si>
  <si>
    <t xml:space="preserve">administracja (6,5etat) </t>
  </si>
  <si>
    <t xml:space="preserve">nagrody jubileuszowe ( 4 osoby ) </t>
  </si>
  <si>
    <t>odprawa emerytalna ( 2 osoby )</t>
  </si>
  <si>
    <t xml:space="preserve">nauczyciele      2 618,1x 110% x 52,73 = 151 858,-                </t>
  </si>
  <si>
    <t>pracownicy A -O 1 093,93,- x  26,5 osoby =28 989,-                        28 989</t>
  </si>
  <si>
    <t xml:space="preserve">emeryci A-O   (6osób + 2 niepełn. )         182,32 x 8 = 1 459           </t>
  </si>
  <si>
    <t>Ilość uczniów 72           Ilość oddziałów 3</t>
  </si>
  <si>
    <t>na 2015r.</t>
  </si>
  <si>
    <t xml:space="preserve"> w tym: mianowany 1 etat</t>
  </si>
  <si>
    <t>kontraktowy 2 etaty</t>
  </si>
  <si>
    <t xml:space="preserve">nagroda dyrektora 0,8% </t>
  </si>
  <si>
    <t xml:space="preserve">nauczyciele      2 618,10 x 110% x 3 = 8 640,-           </t>
  </si>
  <si>
    <t xml:space="preserve">Plan na 2015r. </t>
  </si>
  <si>
    <t>wpłaty uczniów i pracowników                            206 080,-</t>
  </si>
  <si>
    <t>Uzasadnienie dochodów budżetowych na rok 2015</t>
  </si>
  <si>
    <t>320 osób x 3,50 zł x184 dni żywionych = 206 080</t>
  </si>
  <si>
    <t>nagroda jubileuszowa 1 nauczyciel</t>
  </si>
  <si>
    <t xml:space="preserve">nauczyciele      2 618,1 x 110% x 5  = 14 400,-                </t>
  </si>
  <si>
    <t>Łomża  2014.12.05</t>
  </si>
  <si>
    <t>zakup biletów na basen</t>
  </si>
  <si>
    <t xml:space="preserve">wycieczka dla uczniów uczestniczących w programie </t>
  </si>
  <si>
    <t>Łomża  2015.02.09</t>
  </si>
  <si>
    <t>Opłaty z tytułu zakupu usług telek.świadczonych w ruchomej publicznej sieci telefonicznej</t>
  </si>
  <si>
    <t>§ 4360</t>
  </si>
  <si>
    <t>szkoła 3 000,-, hala 1 500,-, internet 1 500,-</t>
  </si>
  <si>
    <t>Łomża  2015.03.31</t>
  </si>
  <si>
    <t>Dział    801     Rozdział 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</si>
  <si>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</si>
  <si>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godz. nauczania indywidualnego i rewalidacji</t>
  </si>
  <si>
    <t xml:space="preserve">energia cieplna </t>
  </si>
  <si>
    <t>Dział 801   Rozdział 80195</t>
  </si>
  <si>
    <t>zakup materiałów papierniczych</t>
  </si>
  <si>
    <t>Wpływy z najmu i dzierżawy składników majatkowych Skarbu Państwa, jednostek samorządu terttorialnego lub innych jednostek zaliczanych do sektora finansów publicznych oraz innych umów opodobnym charakterze</t>
  </si>
  <si>
    <t>Wpływy z pozostałych odsetk</t>
  </si>
  <si>
    <t>Opłaty z tytułu zakupu usług telekomunikacyjnych</t>
  </si>
  <si>
    <t>na 2016r.</t>
  </si>
  <si>
    <t xml:space="preserve">Projekt planu </t>
  </si>
  <si>
    <t>Zakup środków  dydaktycznych i książek</t>
  </si>
  <si>
    <t>Zakup ,srodków dydaktycznych i książek</t>
  </si>
  <si>
    <t>Zakup środków dydaktycznych i książek</t>
  </si>
  <si>
    <t>SZKOŁA PODSTAWOWA Nr 9 W ŁOMŻY</t>
  </si>
  <si>
    <t xml:space="preserve">Dział    854     ROZDZIAŁ 85401  - ŚWIETLICA SZKOLNA                       </t>
  </si>
  <si>
    <t>ROZDZIAŁ  80146 DOKSZTAŁCANIE I DOSKONALENIE NAUCZYCIELI</t>
  </si>
  <si>
    <t>RAZEM</t>
  </si>
  <si>
    <r>
      <rPr>
        <b/>
        <sz val="12"/>
        <rFont val="Arial CE"/>
        <charset val="238"/>
      </rPr>
      <t>DZIAŁ  801</t>
    </r>
    <r>
      <rPr>
        <b/>
        <sz val="10"/>
        <rFont val="Arial CE"/>
        <charset val="238"/>
      </rPr>
      <t xml:space="preserve">     </t>
    </r>
    <r>
      <rPr>
        <b/>
        <sz val="12"/>
        <rFont val="Arial CE"/>
        <charset val="238"/>
      </rPr>
      <t xml:space="preserve">ROZDZIAŁ 80148 </t>
    </r>
    <r>
      <rPr>
        <b/>
        <sz val="10"/>
        <rFont val="Arial CE"/>
        <charset val="238"/>
      </rPr>
      <t xml:space="preserve">- </t>
    </r>
    <r>
      <rPr>
        <b/>
        <sz val="12"/>
        <rFont val="Arial CE"/>
        <charset val="238"/>
      </rPr>
      <t>STOŁÓWKA SZKOLNA</t>
    </r>
  </si>
  <si>
    <t xml:space="preserve">ROZDZIAŁ     80103   ODDZIAŁY PRZEDSZKOLNE </t>
  </si>
  <si>
    <t xml:space="preserve">     W SZKOŁACH PODSTAWOWYCH</t>
  </si>
  <si>
    <t>Składki na F-sz pracy</t>
  </si>
  <si>
    <t>Projekt planu na 2017 r.</t>
  </si>
  <si>
    <t>DZIAŁ  851     ROZDZIAŁ 85154  - PRZECIWDZIAŁANIE ALKOHOLIZMOWI</t>
  </si>
  <si>
    <t>Wydatki  inwestycyjne jednostek budżetowych</t>
  </si>
  <si>
    <t xml:space="preserve">§ 0750 </t>
  </si>
  <si>
    <t>§ O920</t>
  </si>
  <si>
    <t>Plan na 2017 r.</t>
  </si>
  <si>
    <t>Plan na  2017 r.</t>
  </si>
  <si>
    <t xml:space="preserve">  PLAN FINANSOWY NA  ROK 2017</t>
  </si>
  <si>
    <t xml:space="preserve">Plan na 2017r. </t>
  </si>
  <si>
    <t>Wydatki na zakupy inwestycyjne jednostek budżetowych</t>
  </si>
  <si>
    <t>Łomża  2017.03.31</t>
  </si>
  <si>
    <t>wpłaty uczniów i pracowników                                                       313200</t>
  </si>
  <si>
    <t>DZIAŁ  801   ROZDZIAŁ 80146  - DOKSZTAŁCANIE I DOSKONALENIE</t>
  </si>
  <si>
    <t>NAUCZYCIELI</t>
  </si>
  <si>
    <t>Ilość uczniów 768       Ilość oddziałów 33</t>
  </si>
  <si>
    <t>§ O970</t>
  </si>
  <si>
    <t>Wpływy z róznych dochodów</t>
  </si>
  <si>
    <t>ROZDZIAŁ     80110  GIMNAZJA</t>
  </si>
  <si>
    <t>Łomża  2017.09.30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</si>
</sst>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zł&quot;* #,##0.00_);_(&quot;zł&quot;* \(#,##0.00\);_(&quot;zł&quot;* &quot;-&quot;??_);_(@_)"/>
    <numFmt numFmtId="164" formatCode="_-* #,##0.000\ &quot;zł&quot;_-;\-* #,##0.000\ &quot;zł&quot;_-;_-* &quot;-&quot;??\ &quot;zł&quot;_-;_-@_-"/>
  </numFmts>
  <fonts count="34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0"/>
      <name val="Arial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i/>
      <sz val="10"/>
      <name val="Arial CE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sz val="10"/>
      <name val="Arial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b/>
      <sz val="11"/>
      <name val="Arial CE"/>
      <family val="2"/>
      <charset val="238"/>
    </font>
    <font>
      <b/>
      <u/>
      <sz val="10"/>
      <name val="Arial CE"/>
      <charset val="238"/>
    </font>
    <font>
      <u/>
      <sz val="10"/>
      <name val="Arial"/>
      <charset val="238"/>
    </font>
    <font>
      <b/>
      <i/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3.5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95">
    <xf numFmtId="0" fontId="0" fillId="0" borderId="0" xfId="0"/>
    <xf numFmtId="4" fontId="7" fillId="0" borderId="0" xfId="1" applyNumberFormat="1" applyFont="1" applyBorder="1"/>
    <xf numFmtId="4" fontId="8" fillId="0" borderId="0" xfId="1" applyNumberFormat="1" applyFont="1" applyBorder="1"/>
    <xf numFmtId="0" fontId="6" fillId="0" borderId="0" xfId="1" applyFont="1" applyBorder="1"/>
    <xf numFmtId="0" fontId="7" fillId="0" borderId="0" xfId="1" applyFont="1" applyBorder="1"/>
    <xf numFmtId="0" fontId="2" fillId="0" borderId="0" xfId="1" applyFont="1" applyBorder="1"/>
    <xf numFmtId="0" fontId="2" fillId="0" borderId="0" xfId="1" applyFont="1" applyFill="1" applyBorder="1"/>
    <xf numFmtId="0" fontId="8" fillId="0" borderId="0" xfId="1" applyFont="1" applyBorder="1"/>
    <xf numFmtId="0" fontId="8" fillId="0" borderId="1" xfId="1" applyFont="1" applyBorder="1"/>
    <xf numFmtId="0" fontId="6" fillId="0" borderId="2" xfId="1" applyFont="1" applyBorder="1"/>
    <xf numFmtId="0" fontId="2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7" fillId="0" borderId="3" xfId="1" applyFont="1" applyBorder="1"/>
    <xf numFmtId="4" fontId="7" fillId="0" borderId="3" xfId="1" applyNumberFormat="1" applyFont="1" applyBorder="1"/>
    <xf numFmtId="0" fontId="11" fillId="0" borderId="0" xfId="0" applyFont="1"/>
    <xf numFmtId="0" fontId="2" fillId="0" borderId="0" xfId="1" applyFont="1" applyFill="1" applyBorder="1" applyAlignment="1">
      <alignment horizontal="left"/>
    </xf>
    <xf numFmtId="4" fontId="4" fillId="0" borderId="0" xfId="1" applyNumberFormat="1" applyFont="1" applyBorder="1"/>
    <xf numFmtId="4" fontId="5" fillId="0" borderId="0" xfId="1" applyNumberFormat="1" applyFont="1" applyBorder="1"/>
    <xf numFmtId="4" fontId="7" fillId="0" borderId="0" xfId="1" applyNumberFormat="1" applyFont="1" applyBorder="1" applyAlignment="1">
      <alignment horizontal="right"/>
    </xf>
    <xf numFmtId="0" fontId="2" fillId="0" borderId="2" xfId="1" applyFont="1" applyBorder="1"/>
    <xf numFmtId="0" fontId="4" fillId="0" borderId="0" xfId="1" applyFont="1" applyBorder="1"/>
    <xf numFmtId="0" fontId="5" fillId="0" borderId="0" xfId="1" applyFont="1" applyBorder="1"/>
    <xf numFmtId="0" fontId="2" fillId="0" borderId="4" xfId="1" applyFont="1" applyBorder="1"/>
    <xf numFmtId="4" fontId="7" fillId="0" borderId="0" xfId="1" applyNumberFormat="1" applyFont="1" applyBorder="1" applyAlignment="1">
      <alignment horizontal="center"/>
    </xf>
    <xf numFmtId="0" fontId="10" fillId="0" borderId="0" xfId="1" applyFont="1" applyBorder="1"/>
    <xf numFmtId="4" fontId="2" fillId="0" borderId="0" xfId="1" applyNumberFormat="1" applyFont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0" fontId="14" fillId="0" borderId="0" xfId="1" applyFont="1" applyBorder="1"/>
    <xf numFmtId="4" fontId="13" fillId="2" borderId="5" xfId="1" applyNumberFormat="1" applyFont="1" applyFill="1" applyBorder="1"/>
    <xf numFmtId="4" fontId="2" fillId="0" borderId="5" xfId="1" applyNumberFormat="1" applyFont="1" applyBorder="1"/>
    <xf numFmtId="0" fontId="2" fillId="0" borderId="0" xfId="1" applyFont="1"/>
    <xf numFmtId="4" fontId="7" fillId="0" borderId="0" xfId="1" applyNumberFormat="1" applyFont="1"/>
    <xf numFmtId="0" fontId="13" fillId="0" borderId="5" xfId="1" applyFont="1" applyBorder="1"/>
    <xf numFmtId="4" fontId="13" fillId="0" borderId="5" xfId="1" applyNumberFormat="1" applyFont="1" applyBorder="1"/>
    <xf numFmtId="0" fontId="2" fillId="0" borderId="5" xfId="1" applyFont="1" applyBorder="1"/>
    <xf numFmtId="0" fontId="9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4" fontId="2" fillId="0" borderId="6" xfId="1" applyNumberFormat="1" applyFont="1" applyBorder="1"/>
    <xf numFmtId="0" fontId="2" fillId="0" borderId="7" xfId="1" applyFont="1" applyBorder="1" applyAlignment="1">
      <alignment horizontal="center"/>
    </xf>
    <xf numFmtId="4" fontId="2" fillId="0" borderId="7" xfId="1" applyNumberFormat="1" applyFont="1" applyBorder="1"/>
    <xf numFmtId="4" fontId="2" fillId="0" borderId="8" xfId="1" applyNumberFormat="1" applyFont="1" applyBorder="1"/>
    <xf numFmtId="0" fontId="2" fillId="0" borderId="9" xfId="1" applyFont="1" applyBorder="1" applyAlignment="1">
      <alignment horizontal="center"/>
    </xf>
    <xf numFmtId="4" fontId="2" fillId="0" borderId="9" xfId="1" applyNumberFormat="1" applyFont="1" applyBorder="1"/>
    <xf numFmtId="0" fontId="2" fillId="0" borderId="0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4" fontId="2" fillId="0" borderId="3" xfId="1" applyNumberFormat="1" applyFont="1" applyBorder="1"/>
    <xf numFmtId="0" fontId="2" fillId="0" borderId="10" xfId="1" applyFont="1" applyBorder="1"/>
    <xf numFmtId="0" fontId="2" fillId="0" borderId="3" xfId="1" applyFont="1" applyBorder="1"/>
    <xf numFmtId="0" fontId="2" fillId="0" borderId="8" xfId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4" fontId="2" fillId="0" borderId="12" xfId="1" applyNumberFormat="1" applyFont="1" applyBorder="1"/>
    <xf numFmtId="4" fontId="7" fillId="0" borderId="13" xfId="1" applyNumberFormat="1" applyFont="1" applyBorder="1"/>
    <xf numFmtId="0" fontId="17" fillId="0" borderId="0" xfId="0" applyFont="1"/>
    <xf numFmtId="0" fontId="11" fillId="0" borderId="3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2" fillId="0" borderId="13" xfId="1" applyNumberFormat="1" applyFont="1" applyBorder="1"/>
    <xf numFmtId="0" fontId="18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0" fontId="2" fillId="0" borderId="16" xfId="1" applyFont="1" applyBorder="1"/>
    <xf numFmtId="0" fontId="2" fillId="0" borderId="17" xfId="1" applyFont="1" applyBorder="1"/>
    <xf numFmtId="4" fontId="2" fillId="0" borderId="12" xfId="1" applyNumberFormat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3" fontId="15" fillId="0" borderId="5" xfId="1" applyNumberFormat="1" applyFont="1" applyBorder="1" applyAlignment="1">
      <alignment horizontal="center"/>
    </xf>
    <xf numFmtId="0" fontId="16" fillId="0" borderId="1" xfId="1" applyFont="1" applyBorder="1"/>
    <xf numFmtId="0" fontId="2" fillId="0" borderId="0" xfId="1" applyFont="1" applyBorder="1" applyAlignment="1">
      <alignment horizontal="center"/>
    </xf>
    <xf numFmtId="0" fontId="4" fillId="0" borderId="18" xfId="1" applyFont="1" applyBorder="1"/>
    <xf numFmtId="0" fontId="7" fillId="0" borderId="18" xfId="1" applyFont="1" applyBorder="1" applyAlignment="1">
      <alignment wrapText="1"/>
    </xf>
    <xf numFmtId="4" fontId="4" fillId="0" borderId="18" xfId="1" applyNumberFormat="1" applyFont="1" applyBorder="1"/>
    <xf numFmtId="0" fontId="7" fillId="0" borderId="18" xfId="1" applyFont="1" applyBorder="1"/>
    <xf numFmtId="4" fontId="7" fillId="0" borderId="18" xfId="1" applyNumberFormat="1" applyFont="1" applyBorder="1"/>
    <xf numFmtId="0" fontId="2" fillId="0" borderId="19" xfId="1" applyFont="1" applyBorder="1"/>
    <xf numFmtId="4" fontId="2" fillId="0" borderId="20" xfId="1" applyNumberFormat="1" applyFont="1" applyBorder="1"/>
    <xf numFmtId="4" fontId="2" fillId="0" borderId="4" xfId="1" applyNumberFormat="1" applyFont="1" applyBorder="1"/>
    <xf numFmtId="4" fontId="2" fillId="0" borderId="5" xfId="1" applyNumberFormat="1" applyFont="1" applyBorder="1" applyAlignment="1">
      <alignment horizontal="center"/>
    </xf>
    <xf numFmtId="4" fontId="12" fillId="0" borderId="13" xfId="1" applyNumberFormat="1" applyFont="1" applyBorder="1" applyAlignment="1">
      <alignment horizontal="center"/>
    </xf>
    <xf numFmtId="4" fontId="13" fillId="0" borderId="21" xfId="1" applyNumberFormat="1" applyFont="1" applyBorder="1" applyAlignment="1">
      <alignment horizontal="center"/>
    </xf>
    <xf numFmtId="0" fontId="7" fillId="0" borderId="22" xfId="1" applyFont="1" applyBorder="1"/>
    <xf numFmtId="0" fontId="2" fillId="0" borderId="15" xfId="1" applyFont="1" applyBorder="1"/>
    <xf numFmtId="0" fontId="8" fillId="0" borderId="0" xfId="1" applyFont="1"/>
    <xf numFmtId="4" fontId="4" fillId="0" borderId="0" xfId="1" applyNumberFormat="1" applyFont="1" applyBorder="1" applyAlignment="1">
      <alignment horizontal="center"/>
    </xf>
    <xf numFmtId="0" fontId="4" fillId="0" borderId="0" xfId="1" applyFont="1"/>
    <xf numFmtId="4" fontId="8" fillId="0" borderId="0" xfId="1" applyNumberFormat="1" applyFont="1"/>
    <xf numFmtId="4" fontId="2" fillId="0" borderId="0" xfId="1" applyNumberFormat="1" applyFont="1"/>
    <xf numFmtId="4" fontId="4" fillId="0" borderId="0" xfId="1" applyNumberFormat="1" applyFont="1" applyFill="1" applyBorder="1" applyAlignment="1">
      <alignment horizontal="center"/>
    </xf>
    <xf numFmtId="0" fontId="2" fillId="0" borderId="22" xfId="1" applyFont="1" applyBorder="1"/>
    <xf numFmtId="0" fontId="2" fillId="0" borderId="23" xfId="1" applyFont="1" applyBorder="1"/>
    <xf numFmtId="4" fontId="7" fillId="0" borderId="18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0" fontId="4" fillId="0" borderId="22" xfId="1" applyFont="1" applyBorder="1"/>
    <xf numFmtId="0" fontId="3" fillId="0" borderId="19" xfId="1" applyFont="1" applyBorder="1" applyAlignment="1">
      <alignment wrapText="1"/>
    </xf>
    <xf numFmtId="4" fontId="2" fillId="0" borderId="19" xfId="1" applyNumberFormat="1" applyFont="1" applyBorder="1"/>
    <xf numFmtId="4" fontId="2" fillId="0" borderId="18" xfId="1" applyNumberFormat="1" applyFont="1" applyBorder="1"/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1" fillId="0" borderId="2" xfId="0" applyFont="1" applyBorder="1"/>
    <xf numFmtId="4" fontId="11" fillId="0" borderId="0" xfId="0" applyNumberFormat="1" applyFont="1"/>
    <xf numFmtId="0" fontId="5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4" fontId="7" fillId="0" borderId="3" xfId="1" applyNumberFormat="1" applyFont="1" applyBorder="1" applyAlignment="1">
      <alignment horizontal="center"/>
    </xf>
    <xf numFmtId="4" fontId="7" fillId="0" borderId="12" xfId="1" applyNumberFormat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" fillId="0" borderId="7" xfId="1" applyFont="1" applyBorder="1"/>
    <xf numFmtId="0" fontId="8" fillId="0" borderId="24" xfId="1" applyFont="1" applyBorder="1" applyAlignment="1">
      <alignment horizontal="center"/>
    </xf>
    <xf numFmtId="0" fontId="7" fillId="0" borderId="0" xfId="1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center"/>
    </xf>
    <xf numFmtId="4" fontId="2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4" fontId="2" fillId="0" borderId="19" xfId="1" applyNumberFormat="1" applyFont="1" applyBorder="1" applyAlignment="1">
      <alignment horizontal="center"/>
    </xf>
    <xf numFmtId="0" fontId="2" fillId="0" borderId="22" xfId="1" applyFont="1" applyBorder="1" applyAlignment="1">
      <alignment horizontal="left"/>
    </xf>
    <xf numFmtId="4" fontId="2" fillId="0" borderId="4" xfId="1" applyNumberFormat="1" applyFont="1" applyBorder="1" applyAlignment="1">
      <alignment horizontal="center"/>
    </xf>
    <xf numFmtId="0" fontId="2" fillId="0" borderId="18" xfId="1" applyFont="1" applyBorder="1"/>
    <xf numFmtId="4" fontId="13" fillId="0" borderId="13" xfId="1" applyNumberFormat="1" applyFont="1" applyBorder="1" applyAlignment="1">
      <alignment horizontal="center"/>
    </xf>
    <xf numFmtId="0" fontId="13" fillId="0" borderId="0" xfId="1" applyFont="1" applyBorder="1"/>
    <xf numFmtId="4" fontId="13" fillId="0" borderId="0" xfId="1" applyNumberFormat="1" applyFont="1" applyBorder="1"/>
    <xf numFmtId="14" fontId="11" fillId="0" borderId="0" xfId="0" applyNumberFormat="1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9" fillId="0" borderId="0" xfId="1" applyFont="1"/>
    <xf numFmtId="0" fontId="19" fillId="0" borderId="25" xfId="1" applyFont="1" applyBorder="1" applyAlignment="1">
      <alignment horizontal="center" wrapText="1"/>
    </xf>
    <xf numFmtId="0" fontId="19" fillId="0" borderId="26" xfId="1" applyFont="1" applyBorder="1" applyAlignment="1">
      <alignment horizontal="center"/>
    </xf>
    <xf numFmtId="4" fontId="19" fillId="0" borderId="27" xfId="1" applyNumberFormat="1" applyFont="1" applyBorder="1" applyAlignment="1">
      <alignment horizontal="center"/>
    </xf>
    <xf numFmtId="0" fontId="20" fillId="0" borderId="19" xfId="1" applyFont="1" applyBorder="1" applyAlignment="1">
      <alignment wrapText="1"/>
    </xf>
    <xf numFmtId="4" fontId="22" fillId="0" borderId="0" xfId="1" applyNumberFormat="1" applyFont="1" applyBorder="1"/>
    <xf numFmtId="4" fontId="10" fillId="0" borderId="0" xfId="1" applyNumberFormat="1" applyFont="1" applyBorder="1" applyAlignment="1">
      <alignment horizontal="center"/>
    </xf>
    <xf numFmtId="4" fontId="7" fillId="0" borderId="21" xfId="1" applyNumberFormat="1" applyFont="1" applyBorder="1"/>
    <xf numFmtId="4" fontId="7" fillId="2" borderId="3" xfId="1" applyNumberFormat="1" applyFont="1" applyFill="1" applyBorder="1"/>
    <xf numFmtId="4" fontId="7" fillId="0" borderId="20" xfId="1" applyNumberFormat="1" applyFont="1" applyBorder="1"/>
    <xf numFmtId="4" fontId="2" fillId="0" borderId="13" xfId="1" applyNumberFormat="1" applyFont="1" applyBorder="1" applyAlignment="1">
      <alignment horizontal="center"/>
    </xf>
    <xf numFmtId="0" fontId="7" fillId="0" borderId="0" xfId="1" applyFont="1" applyFill="1" applyBorder="1"/>
    <xf numFmtId="0" fontId="13" fillId="0" borderId="3" xfId="1" applyFont="1" applyBorder="1"/>
    <xf numFmtId="0" fontId="22" fillId="0" borderId="5" xfId="1" applyFont="1" applyBorder="1"/>
    <xf numFmtId="0" fontId="22" fillId="0" borderId="13" xfId="1" applyFont="1" applyBorder="1"/>
    <xf numFmtId="0" fontId="22" fillId="0" borderId="12" xfId="1" applyFont="1" applyBorder="1"/>
    <xf numFmtId="0" fontId="22" fillId="0" borderId="16" xfId="1" applyFont="1" applyBorder="1"/>
    <xf numFmtId="4" fontId="2" fillId="0" borderId="21" xfId="1" applyNumberFormat="1" applyFont="1" applyBorder="1" applyAlignment="1">
      <alignment horizontal="center"/>
    </xf>
    <xf numFmtId="4" fontId="22" fillId="3" borderId="5" xfId="1" applyNumberFormat="1" applyFont="1" applyFill="1" applyBorder="1"/>
    <xf numFmtId="0" fontId="11" fillId="0" borderId="15" xfId="0" applyFont="1" applyBorder="1"/>
    <xf numFmtId="0" fontId="22" fillId="0" borderId="28" xfId="1" applyFont="1" applyBorder="1"/>
    <xf numFmtId="4" fontId="22" fillId="4" borderId="5" xfId="1" applyNumberFormat="1" applyFont="1" applyFill="1" applyBorder="1"/>
    <xf numFmtId="0" fontId="22" fillId="0" borderId="29" xfId="1" applyFont="1" applyBorder="1"/>
    <xf numFmtId="4" fontId="7" fillId="0" borderId="3" xfId="1" applyNumberFormat="1" applyFont="1" applyFill="1" applyBorder="1"/>
    <xf numFmtId="4" fontId="11" fillId="0" borderId="30" xfId="0" applyNumberFormat="1" applyFont="1" applyBorder="1"/>
    <xf numFmtId="0" fontId="22" fillId="0" borderId="13" xfId="1" applyFont="1" applyBorder="1" applyAlignment="1">
      <alignment wrapText="1"/>
    </xf>
    <xf numFmtId="0" fontId="22" fillId="0" borderId="18" xfId="1" applyFont="1" applyBorder="1"/>
    <xf numFmtId="0" fontId="2" fillId="0" borderId="31" xfId="1" applyFont="1" applyBorder="1"/>
    <xf numFmtId="4" fontId="7" fillId="0" borderId="31" xfId="1" applyNumberFormat="1" applyFont="1" applyFill="1" applyBorder="1"/>
    <xf numFmtId="4" fontId="2" fillId="0" borderId="32" xfId="1" applyNumberFormat="1" applyFont="1" applyBorder="1" applyAlignment="1">
      <alignment horizontal="right"/>
    </xf>
    <xf numFmtId="4" fontId="22" fillId="4" borderId="18" xfId="1" applyNumberFormat="1" applyFont="1" applyFill="1" applyBorder="1"/>
    <xf numFmtId="4" fontId="2" fillId="0" borderId="33" xfId="1" applyNumberFormat="1" applyFont="1" applyBorder="1"/>
    <xf numFmtId="4" fontId="2" fillId="0" borderId="15" xfId="1" applyNumberFormat="1" applyFont="1" applyBorder="1"/>
    <xf numFmtId="0" fontId="15" fillId="0" borderId="18" xfId="1" applyFont="1" applyBorder="1" applyAlignment="1">
      <alignment wrapText="1"/>
    </xf>
    <xf numFmtId="4" fontId="22" fillId="4" borderId="34" xfId="1" applyNumberFormat="1" applyFont="1" applyFill="1" applyBorder="1"/>
    <xf numFmtId="0" fontId="19" fillId="0" borderId="5" xfId="1" applyFont="1" applyBorder="1" applyAlignment="1">
      <alignment horizontal="center"/>
    </xf>
    <xf numFmtId="4" fontId="22" fillId="0" borderId="3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4" fontId="19" fillId="0" borderId="0" xfId="1" applyNumberFormat="1" applyFont="1" applyBorder="1"/>
    <xf numFmtId="0" fontId="23" fillId="0" borderId="0" xfId="0" applyFont="1"/>
    <xf numFmtId="0" fontId="19" fillId="0" borderId="0" xfId="1" applyFont="1" applyBorder="1"/>
    <xf numFmtId="4" fontId="24" fillId="0" borderId="0" xfId="1" applyNumberFormat="1" applyFont="1" applyBorder="1"/>
    <xf numFmtId="0" fontId="1" fillId="0" borderId="0" xfId="0" applyFont="1"/>
    <xf numFmtId="0" fontId="22" fillId="0" borderId="5" xfId="1" applyFont="1" applyBorder="1" applyAlignment="1">
      <alignment horizontal="center"/>
    </xf>
    <xf numFmtId="4" fontId="8" fillId="0" borderId="35" xfId="1" applyNumberFormat="1" applyFont="1" applyBorder="1" applyAlignment="1">
      <alignment horizontal="center"/>
    </xf>
    <xf numFmtId="4" fontId="22" fillId="0" borderId="0" xfId="1" applyNumberFormat="1" applyFont="1"/>
    <xf numFmtId="4" fontId="22" fillId="0" borderId="3" xfId="1" applyNumberFormat="1" applyFont="1" applyBorder="1"/>
    <xf numFmtId="4" fontId="22" fillId="0" borderId="12" xfId="1" applyNumberFormat="1" applyFont="1" applyBorder="1"/>
    <xf numFmtId="4" fontId="22" fillId="2" borderId="3" xfId="1" applyNumberFormat="1" applyFont="1" applyFill="1" applyBorder="1"/>
    <xf numFmtId="4" fontId="22" fillId="0" borderId="18" xfId="1" applyNumberFormat="1" applyFont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Border="1"/>
    <xf numFmtId="4" fontId="2" fillId="0" borderId="1" xfId="1" applyNumberFormat="1" applyFont="1" applyBorder="1"/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/>
    <xf numFmtId="4" fontId="7" fillId="0" borderId="18" xfId="1" applyNumberFormat="1" applyFont="1" applyFill="1" applyBorder="1"/>
    <xf numFmtId="0" fontId="11" fillId="0" borderId="0" xfId="0" applyFont="1" applyAlignment="1">
      <alignment wrapText="1"/>
    </xf>
    <xf numFmtId="0" fontId="2" fillId="0" borderId="3" xfId="1" applyFont="1" applyBorder="1" applyAlignment="1">
      <alignment wrapText="1"/>
    </xf>
    <xf numFmtId="4" fontId="7" fillId="0" borderId="0" xfId="1" applyNumberFormat="1" applyFont="1" applyBorder="1" applyAlignment="1">
      <alignment wrapText="1"/>
    </xf>
    <xf numFmtId="4" fontId="7" fillId="0" borderId="3" xfId="1" applyNumberFormat="1" applyFont="1" applyFill="1" applyBorder="1" applyAlignment="1">
      <alignment wrapText="1"/>
    </xf>
    <xf numFmtId="4" fontId="19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" fillId="0" borderId="15" xfId="1" applyFont="1" applyBorder="1" applyAlignment="1">
      <alignment horizontal="left"/>
    </xf>
    <xf numFmtId="4" fontId="25" fillId="0" borderId="5" xfId="1" applyNumberFormat="1" applyFont="1" applyBorder="1"/>
    <xf numFmtId="0" fontId="13" fillId="0" borderId="18" xfId="1" applyFont="1" applyFill="1" applyBorder="1"/>
    <xf numFmtId="0" fontId="13" fillId="0" borderId="4" xfId="1" applyFont="1" applyBorder="1"/>
    <xf numFmtId="49" fontId="7" fillId="0" borderId="36" xfId="1" applyNumberFormat="1" applyFont="1" applyBorder="1" applyAlignment="1">
      <alignment horizontal="center"/>
    </xf>
    <xf numFmtId="0" fontId="7" fillId="0" borderId="37" xfId="1" applyFont="1" applyBorder="1"/>
    <xf numFmtId="4" fontId="7" fillId="0" borderId="35" xfId="1" applyNumberFormat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7" fillId="0" borderId="14" xfId="1" quotePrefix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38" xfId="1" applyFont="1" applyBorder="1"/>
    <xf numFmtId="0" fontId="22" fillId="0" borderId="39" xfId="1" applyFont="1" applyBorder="1"/>
    <xf numFmtId="0" fontId="2" fillId="0" borderId="40" xfId="1" applyFont="1" applyBorder="1" applyAlignment="1">
      <alignment horizontal="left"/>
    </xf>
    <xf numFmtId="0" fontId="22" fillId="0" borderId="5" xfId="1" applyFont="1" applyBorder="1" applyAlignment="1"/>
    <xf numFmtId="4" fontId="22" fillId="0" borderId="5" xfId="1" applyNumberFormat="1" applyFont="1" applyBorder="1"/>
    <xf numFmtId="0" fontId="22" fillId="0" borderId="37" xfId="1" applyFont="1" applyBorder="1"/>
    <xf numFmtId="0" fontId="19" fillId="0" borderId="39" xfId="1" applyFont="1" applyBorder="1"/>
    <xf numFmtId="0" fontId="19" fillId="0" borderId="24" xfId="1" applyFont="1" applyBorder="1" applyAlignment="1">
      <alignment horizontal="center"/>
    </xf>
    <xf numFmtId="0" fontId="22" fillId="0" borderId="22" xfId="1" applyFont="1" applyBorder="1"/>
    <xf numFmtId="4" fontId="22" fillId="0" borderId="18" xfId="1" applyNumberFormat="1" applyFont="1" applyFill="1" applyBorder="1"/>
    <xf numFmtId="4" fontId="22" fillId="0" borderId="3" xfId="1" applyNumberFormat="1" applyFont="1" applyFill="1" applyBorder="1"/>
    <xf numFmtId="0" fontId="22" fillId="0" borderId="19" xfId="1" applyFont="1" applyBorder="1"/>
    <xf numFmtId="4" fontId="12" fillId="0" borderId="19" xfId="1" applyNumberFormat="1" applyFont="1" applyBorder="1" applyAlignment="1">
      <alignment horizontal="center"/>
    </xf>
    <xf numFmtId="0" fontId="22" fillId="0" borderId="41" xfId="1" applyFont="1" applyBorder="1"/>
    <xf numFmtId="0" fontId="7" fillId="0" borderId="31" xfId="1" applyFont="1" applyBorder="1"/>
    <xf numFmtId="4" fontId="2" fillId="0" borderId="31" xfId="1" applyNumberFormat="1" applyFont="1" applyBorder="1"/>
    <xf numFmtId="4" fontId="22" fillId="0" borderId="13" xfId="1" applyNumberFormat="1" applyFont="1" applyBorder="1"/>
    <xf numFmtId="4" fontId="2" fillId="0" borderId="42" xfId="1" applyNumberFormat="1" applyFont="1" applyBorder="1"/>
    <xf numFmtId="0" fontId="27" fillId="0" borderId="0" xfId="1" applyFont="1" applyBorder="1"/>
    <xf numFmtId="0" fontId="8" fillId="0" borderId="43" xfId="1" applyFont="1" applyBorder="1"/>
    <xf numFmtId="0" fontId="8" fillId="0" borderId="31" xfId="1" applyFont="1" applyBorder="1" applyAlignment="1">
      <alignment horizontal="center"/>
    </xf>
    <xf numFmtId="49" fontId="22" fillId="0" borderId="14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2" fillId="0" borderId="3" xfId="1" applyFont="1" applyFill="1" applyBorder="1"/>
    <xf numFmtId="4" fontId="19" fillId="0" borderId="0" xfId="1" applyNumberFormat="1" applyFont="1" applyFill="1" applyBorder="1"/>
    <xf numFmtId="0" fontId="2" fillId="0" borderId="44" xfId="1" applyFont="1" applyBorder="1"/>
    <xf numFmtId="0" fontId="16" fillId="0" borderId="0" xfId="1" applyFont="1" applyBorder="1"/>
    <xf numFmtId="4" fontId="2" fillId="0" borderId="0" xfId="1" applyNumberFormat="1" applyFont="1" applyBorder="1" applyAlignment="1">
      <alignment horizontal="right"/>
    </xf>
    <xf numFmtId="0" fontId="11" fillId="0" borderId="21" xfId="0" applyFont="1" applyBorder="1"/>
    <xf numFmtId="0" fontId="11" fillId="0" borderId="22" xfId="0" applyFont="1" applyBorder="1"/>
    <xf numFmtId="0" fontId="2" fillId="0" borderId="18" xfId="1" applyFont="1" applyFill="1" applyBorder="1"/>
    <xf numFmtId="0" fontId="9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0" xfId="1" applyFont="1" applyBorder="1"/>
    <xf numFmtId="0" fontId="2" fillId="0" borderId="21" xfId="1" applyFont="1" applyBorder="1"/>
    <xf numFmtId="0" fontId="25" fillId="0" borderId="5" xfId="1" applyFont="1" applyBorder="1"/>
    <xf numFmtId="4" fontId="22" fillId="0" borderId="5" xfId="1" applyNumberFormat="1" applyFont="1" applyFill="1" applyBorder="1"/>
    <xf numFmtId="4" fontId="22" fillId="0" borderId="21" xfId="1" applyNumberFormat="1" applyFont="1" applyFill="1" applyBorder="1"/>
    <xf numFmtId="0" fontId="15" fillId="0" borderId="0" xfId="1" applyFont="1" applyBorder="1"/>
    <xf numFmtId="0" fontId="8" fillId="0" borderId="4" xfId="1" applyFont="1" applyBorder="1"/>
    <xf numFmtId="0" fontId="15" fillId="0" borderId="4" xfId="1" applyFont="1" applyBorder="1"/>
    <xf numFmtId="4" fontId="19" fillId="0" borderId="4" xfId="1" applyNumberFormat="1" applyFont="1" applyFill="1" applyBorder="1"/>
    <xf numFmtId="4" fontId="22" fillId="0" borderId="0" xfId="1" applyNumberFormat="1" applyFont="1" applyFill="1" applyBorder="1"/>
    <xf numFmtId="0" fontId="22" fillId="0" borderId="4" xfId="1" applyFont="1" applyBorder="1"/>
    <xf numFmtId="4" fontId="7" fillId="0" borderId="4" xfId="1" applyNumberFormat="1" applyFont="1" applyBorder="1"/>
    <xf numFmtId="0" fontId="2" fillId="0" borderId="45" xfId="1" applyFont="1" applyBorder="1"/>
    <xf numFmtId="0" fontId="22" fillId="0" borderId="3" xfId="1" applyFont="1" applyBorder="1"/>
    <xf numFmtId="0" fontId="11" fillId="0" borderId="4" xfId="0" applyFont="1" applyBorder="1"/>
    <xf numFmtId="4" fontId="22" fillId="0" borderId="5" xfId="1" applyNumberFormat="1" applyFont="1" applyBorder="1" applyAlignment="1">
      <alignment horizontal="center"/>
    </xf>
    <xf numFmtId="0" fontId="2" fillId="0" borderId="28" xfId="1" applyFont="1" applyBorder="1"/>
    <xf numFmtId="4" fontId="2" fillId="0" borderId="28" xfId="1" applyNumberFormat="1" applyFont="1" applyBorder="1" applyAlignment="1">
      <alignment horizontal="center"/>
    </xf>
    <xf numFmtId="4" fontId="2" fillId="0" borderId="40" xfId="1" applyNumberFormat="1" applyFont="1" applyBorder="1"/>
    <xf numFmtId="0" fontId="7" fillId="0" borderId="4" xfId="1" applyFont="1" applyBorder="1"/>
    <xf numFmtId="0" fontId="26" fillId="0" borderId="6" xfId="0" applyFont="1" applyBorder="1"/>
    <xf numFmtId="4" fontId="22" fillId="0" borderId="18" xfId="1" applyNumberFormat="1" applyFont="1" applyBorder="1" applyAlignment="1">
      <alignment horizontal="center"/>
    </xf>
    <xf numFmtId="4" fontId="22" fillId="5" borderId="46" xfId="1" applyNumberFormat="1" applyFont="1" applyFill="1" applyBorder="1" applyAlignment="1">
      <alignment horizontal="center"/>
    </xf>
    <xf numFmtId="4" fontId="19" fillId="4" borderId="5" xfId="1" applyNumberFormat="1" applyFont="1" applyFill="1" applyBorder="1"/>
    <xf numFmtId="4" fontId="28" fillId="4" borderId="21" xfId="0" applyNumberFormat="1" applyFont="1" applyFill="1" applyBorder="1"/>
    <xf numFmtId="4" fontId="19" fillId="4" borderId="46" xfId="1" applyNumberFormat="1" applyFont="1" applyFill="1" applyBorder="1" applyAlignment="1">
      <alignment horizontal="center"/>
    </xf>
    <xf numFmtId="4" fontId="19" fillId="4" borderId="5" xfId="1" applyNumberFormat="1" applyFont="1" applyFill="1" applyBorder="1" applyAlignment="1">
      <alignment horizontal="center"/>
    </xf>
    <xf numFmtId="4" fontId="22" fillId="4" borderId="21" xfId="1" applyNumberFormat="1" applyFont="1" applyFill="1" applyBorder="1"/>
    <xf numFmtId="4" fontId="22" fillId="4" borderId="3" xfId="1" applyNumberFormat="1" applyFont="1" applyFill="1" applyBorder="1"/>
    <xf numFmtId="4" fontId="7" fillId="2" borderId="47" xfId="1" applyNumberFormat="1" applyFont="1" applyFill="1" applyBorder="1"/>
    <xf numFmtId="0" fontId="10" fillId="0" borderId="5" xfId="1" applyFont="1" applyBorder="1" applyAlignment="1">
      <alignment horizontal="center"/>
    </xf>
    <xf numFmtId="4" fontId="22" fillId="0" borderId="48" xfId="1" applyNumberFormat="1" applyFont="1" applyFill="1" applyBorder="1"/>
    <xf numFmtId="0" fontId="2" fillId="0" borderId="49" xfId="1" applyFont="1" applyBorder="1"/>
    <xf numFmtId="4" fontId="7" fillId="0" borderId="18" xfId="1" applyNumberFormat="1" applyFont="1" applyBorder="1" applyAlignment="1">
      <alignment horizontal="right"/>
    </xf>
    <xf numFmtId="4" fontId="25" fillId="0" borderId="5" xfId="1" applyNumberFormat="1" applyFont="1" applyFill="1" applyBorder="1"/>
    <xf numFmtId="14" fontId="28" fillId="0" borderId="0" xfId="0" applyNumberFormat="1" applyFont="1"/>
    <xf numFmtId="4" fontId="22" fillId="0" borderId="20" xfId="1" applyNumberFormat="1" applyFont="1" applyBorder="1"/>
    <xf numFmtId="4" fontId="2" fillId="0" borderId="41" xfId="1" applyNumberFormat="1" applyFont="1" applyBorder="1" applyAlignment="1">
      <alignment horizontal="center"/>
    </xf>
    <xf numFmtId="4" fontId="2" fillId="0" borderId="50" xfId="1" applyNumberFormat="1" applyFont="1" applyBorder="1" applyAlignment="1">
      <alignment horizontal="center"/>
    </xf>
    <xf numFmtId="0" fontId="17" fillId="0" borderId="0" xfId="0" applyFont="1" applyAlignment="1">
      <alignment wrapText="1"/>
    </xf>
    <xf numFmtId="0" fontId="22" fillId="0" borderId="31" xfId="1" applyFont="1" applyBorder="1" applyAlignment="1">
      <alignment wrapText="1"/>
    </xf>
    <xf numFmtId="0" fontId="15" fillId="0" borderId="13" xfId="1" applyFont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wrapText="1"/>
    </xf>
    <xf numFmtId="0" fontId="7" fillId="0" borderId="14" xfId="1" applyFont="1" applyBorder="1"/>
    <xf numFmtId="0" fontId="2" fillId="0" borderId="28" xfId="1" applyFont="1" applyBorder="1" applyAlignment="1">
      <alignment wrapText="1"/>
    </xf>
    <xf numFmtId="0" fontId="11" fillId="0" borderId="21" xfId="0" applyFont="1" applyBorder="1" applyAlignment="1">
      <alignment wrapText="1"/>
    </xf>
    <xf numFmtId="164" fontId="2" fillId="0" borderId="0" xfId="2" applyNumberFormat="1" applyFont="1" applyFill="1" applyBorder="1"/>
    <xf numFmtId="0" fontId="22" fillId="0" borderId="18" xfId="1" applyFont="1" applyBorder="1" applyAlignment="1">
      <alignment wrapText="1"/>
    </xf>
    <xf numFmtId="0" fontId="22" fillId="0" borderId="7" xfId="1" applyFont="1" applyBorder="1" applyAlignment="1">
      <alignment horizontal="left"/>
    </xf>
    <xf numFmtId="0" fontId="22" fillId="0" borderId="2" xfId="1" applyFont="1" applyBorder="1"/>
    <xf numFmtId="4" fontId="2" fillId="0" borderId="28" xfId="1" applyNumberFormat="1" applyFont="1" applyBorder="1"/>
    <xf numFmtId="4" fontId="22" fillId="5" borderId="5" xfId="1" applyNumberFormat="1" applyFont="1" applyFill="1" applyBorder="1"/>
    <xf numFmtId="4" fontId="7" fillId="0" borderId="19" xfId="1" applyNumberFormat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11" fillId="0" borderId="30" xfId="0" applyFont="1" applyBorder="1"/>
    <xf numFmtId="2" fontId="7" fillId="0" borderId="3" xfId="1" applyNumberFormat="1" applyFont="1" applyBorder="1"/>
    <xf numFmtId="4" fontId="22" fillId="0" borderId="4" xfId="1" applyNumberFormat="1" applyFont="1" applyFill="1" applyBorder="1"/>
    <xf numFmtId="0" fontId="2" fillId="0" borderId="14" xfId="1" applyFont="1" applyBorder="1"/>
    <xf numFmtId="0" fontId="29" fillId="0" borderId="12" xfId="0" applyFont="1" applyBorder="1"/>
    <xf numFmtId="0" fontId="29" fillId="0" borderId="5" xfId="0" applyFont="1" applyBorder="1"/>
    <xf numFmtId="0" fontId="22" fillId="0" borderId="13" xfId="1" applyFont="1" applyFill="1" applyBorder="1"/>
    <xf numFmtId="4" fontId="23" fillId="0" borderId="13" xfId="0" applyNumberFormat="1" applyFont="1" applyBorder="1"/>
    <xf numFmtId="4" fontId="11" fillId="0" borderId="5" xfId="0" applyNumberFormat="1" applyFont="1" applyBorder="1"/>
    <xf numFmtId="0" fontId="22" fillId="0" borderId="0" xfId="1" applyFont="1" applyBorder="1" applyAlignment="1"/>
    <xf numFmtId="4" fontId="2" fillId="0" borderId="0" xfId="1" applyNumberFormat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3" fillId="0" borderId="51" xfId="1" applyFont="1" applyBorder="1"/>
    <xf numFmtId="0" fontId="22" fillId="0" borderId="5" xfId="1" applyFont="1" applyBorder="1" applyAlignment="1">
      <alignment horizontal="left"/>
    </xf>
    <xf numFmtId="0" fontId="22" fillId="0" borderId="5" xfId="1" applyFont="1" applyBorder="1" applyAlignment="1">
      <alignment wrapText="1"/>
    </xf>
    <xf numFmtId="0" fontId="22" fillId="0" borderId="0" xfId="1" applyFont="1" applyFill="1" applyBorder="1"/>
    <xf numFmtId="4" fontId="23" fillId="0" borderId="0" xfId="0" applyNumberFormat="1" applyFont="1" applyBorder="1"/>
    <xf numFmtId="4" fontId="29" fillId="0" borderId="0" xfId="0" applyNumberFormat="1" applyFont="1" applyBorder="1"/>
    <xf numFmtId="4" fontId="22" fillId="0" borderId="19" xfId="1" applyNumberFormat="1" applyFont="1" applyBorder="1"/>
    <xf numFmtId="4" fontId="22" fillId="5" borderId="18" xfId="1" applyNumberFormat="1" applyFont="1" applyFill="1" applyBorder="1"/>
    <xf numFmtId="0" fontId="21" fillId="0" borderId="0" xfId="1" applyFont="1" applyAlignment="1">
      <alignment horizontal="center" wrapText="1"/>
    </xf>
    <xf numFmtId="0" fontId="6" fillId="0" borderId="41" xfId="1" applyFont="1" applyBorder="1" applyAlignment="1"/>
    <xf numFmtId="0" fontId="6" fillId="0" borderId="16" xfId="1" applyFont="1" applyBorder="1" applyAlignment="1"/>
    <xf numFmtId="4" fontId="7" fillId="0" borderId="0" xfId="1" applyNumberFormat="1" applyFont="1" applyFill="1" applyBorder="1"/>
    <xf numFmtId="0" fontId="22" fillId="0" borderId="52" xfId="1" applyFont="1" applyBorder="1"/>
    <xf numFmtId="4" fontId="22" fillId="0" borderId="2" xfId="1" applyNumberFormat="1" applyFont="1" applyBorder="1" applyAlignment="1">
      <alignment horizontal="right"/>
    </xf>
    <xf numFmtId="4" fontId="22" fillId="0" borderId="50" xfId="1" applyNumberFormat="1" applyFont="1" applyFill="1" applyBorder="1"/>
    <xf numFmtId="0" fontId="2" fillId="0" borderId="0" xfId="1" applyFont="1" applyFill="1" applyBorder="1" applyAlignment="1">
      <alignment wrapText="1"/>
    </xf>
    <xf numFmtId="4" fontId="23" fillId="0" borderId="5" xfId="0" applyNumberFormat="1" applyFont="1" applyFill="1" applyBorder="1"/>
    <xf numFmtId="0" fontId="2" fillId="0" borderId="5" xfId="1" applyFont="1" applyFill="1" applyBorder="1"/>
    <xf numFmtId="4" fontId="2" fillId="0" borderId="5" xfId="1" applyNumberFormat="1" applyFont="1" applyFill="1" applyBorder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2" fillId="0" borderId="13" xfId="1" applyFont="1" applyBorder="1"/>
    <xf numFmtId="4" fontId="22" fillId="6" borderId="5" xfId="1" applyNumberFormat="1" applyFont="1" applyFill="1" applyBorder="1"/>
    <xf numFmtId="0" fontId="28" fillId="0" borderId="5" xfId="0" applyFont="1" applyBorder="1"/>
    <xf numFmtId="0" fontId="30" fillId="0" borderId="4" xfId="1" applyFont="1" applyBorder="1"/>
    <xf numFmtId="4" fontId="22" fillId="0" borderId="4" xfId="1" applyNumberFormat="1" applyFont="1" applyBorder="1" applyAlignment="1">
      <alignment horizontal="center"/>
    </xf>
    <xf numFmtId="4" fontId="22" fillId="0" borderId="4" xfId="1" applyNumberFormat="1" applyFont="1" applyBorder="1"/>
    <xf numFmtId="0" fontId="8" fillId="0" borderId="4" xfId="1" applyFont="1" applyBorder="1" applyAlignment="1">
      <alignment horizontal="center"/>
    </xf>
    <xf numFmtId="0" fontId="8" fillId="0" borderId="8" xfId="1" applyFont="1" applyBorder="1"/>
    <xf numFmtId="4" fontId="19" fillId="4" borderId="18" xfId="1" applyNumberFormat="1" applyFont="1" applyFill="1" applyBorder="1"/>
    <xf numFmtId="4" fontId="23" fillId="6" borderId="5" xfId="0" applyNumberFormat="1" applyFont="1" applyFill="1" applyBorder="1"/>
    <xf numFmtId="4" fontId="2" fillId="0" borderId="25" xfId="1" applyNumberFormat="1" applyFont="1" applyFill="1" applyBorder="1"/>
    <xf numFmtId="4" fontId="2" fillId="0" borderId="53" xfId="1" applyNumberFormat="1" applyFont="1" applyBorder="1"/>
    <xf numFmtId="4" fontId="2" fillId="0" borderId="2" xfId="1" applyNumberFormat="1" applyFont="1" applyBorder="1"/>
    <xf numFmtId="0" fontId="2" fillId="0" borderId="0" xfId="1" applyFont="1" applyBorder="1" applyAlignment="1"/>
    <xf numFmtId="0" fontId="19" fillId="0" borderId="4" xfId="1" applyFont="1" applyBorder="1" applyAlignment="1">
      <alignment horizontal="center"/>
    </xf>
    <xf numFmtId="4" fontId="25" fillId="0" borderId="18" xfId="1" applyNumberFormat="1" applyFont="1" applyFill="1" applyBorder="1"/>
    <xf numFmtId="4" fontId="13" fillId="0" borderId="54" xfId="1" applyNumberFormat="1" applyFont="1" applyBorder="1" applyAlignment="1">
      <alignment horizontal="center"/>
    </xf>
    <xf numFmtId="4" fontId="13" fillId="0" borderId="54" xfId="1" applyNumberFormat="1" applyFont="1" applyBorder="1"/>
    <xf numFmtId="0" fontId="22" fillId="0" borderId="54" xfId="1" applyFont="1" applyBorder="1" applyAlignment="1">
      <alignment horizontal="left"/>
    </xf>
    <xf numFmtId="0" fontId="22" fillId="0" borderId="54" xfId="1" applyFont="1" applyBorder="1" applyAlignment="1">
      <alignment wrapText="1"/>
    </xf>
    <xf numFmtId="4" fontId="22" fillId="0" borderId="54" xfId="1" applyNumberFormat="1" applyFont="1" applyBorder="1"/>
    <xf numFmtId="0" fontId="22" fillId="0" borderId="49" xfId="1" applyFont="1" applyBorder="1" applyAlignment="1"/>
    <xf numFmtId="0" fontId="0" fillId="0" borderId="55" xfId="0" applyBorder="1" applyAlignment="1"/>
    <xf numFmtId="2" fontId="0" fillId="0" borderId="41" xfId="0" applyNumberFormat="1" applyBorder="1" applyAlignment="1"/>
    <xf numFmtId="4" fontId="13" fillId="0" borderId="31" xfId="1" applyNumberFormat="1" applyFont="1" applyBorder="1"/>
    <xf numFmtId="4" fontId="13" fillId="0" borderId="4" xfId="1" applyNumberFormat="1" applyFont="1" applyBorder="1" applyAlignment="1">
      <alignment horizontal="center"/>
    </xf>
    <xf numFmtId="4" fontId="13" fillId="0" borderId="4" xfId="1" applyNumberFormat="1" applyFont="1" applyBorder="1"/>
    <xf numFmtId="4" fontId="22" fillId="4" borderId="56" xfId="1" applyNumberFormat="1" applyFont="1" applyFill="1" applyBorder="1"/>
    <xf numFmtId="4" fontId="7" fillId="0" borderId="57" xfId="1" applyNumberFormat="1" applyFont="1" applyBorder="1"/>
    <xf numFmtId="4" fontId="7" fillId="0" borderId="32" xfId="1" applyNumberFormat="1" applyFont="1" applyBorder="1"/>
    <xf numFmtId="3" fontId="7" fillId="0" borderId="50" xfId="1" applyNumberFormat="1" applyFont="1" applyBorder="1"/>
    <xf numFmtId="0" fontId="11" fillId="0" borderId="32" xfId="0" applyFont="1" applyBorder="1"/>
    <xf numFmtId="4" fontId="11" fillId="0" borderId="32" xfId="0" applyNumberFormat="1" applyFont="1" applyBorder="1"/>
    <xf numFmtId="4" fontId="2" fillId="0" borderId="32" xfId="1" applyNumberFormat="1" applyFont="1" applyBorder="1"/>
    <xf numFmtId="0" fontId="22" fillId="0" borderId="31" xfId="1" applyFont="1" applyBorder="1"/>
    <xf numFmtId="0" fontId="11" fillId="0" borderId="31" xfId="0" applyFont="1" applyBorder="1"/>
    <xf numFmtId="0" fontId="2" fillId="0" borderId="51" xfId="1" applyFont="1" applyBorder="1"/>
    <xf numFmtId="4" fontId="22" fillId="4" borderId="20" xfId="1" applyNumberFormat="1" applyFont="1" applyFill="1" applyBorder="1"/>
    <xf numFmtId="0" fontId="22" fillId="0" borderId="35" xfId="1" applyFont="1" applyBorder="1"/>
    <xf numFmtId="0" fontId="22" fillId="0" borderId="7" xfId="1" applyFont="1" applyBorder="1"/>
    <xf numFmtId="4" fontId="2" fillId="0" borderId="58" xfId="1" applyNumberFormat="1" applyFont="1" applyBorder="1" applyAlignment="1">
      <alignment horizontal="left"/>
    </xf>
    <xf numFmtId="4" fontId="2" fillId="0" borderId="0" xfId="1" applyNumberFormat="1" applyFont="1" applyFill="1" applyBorder="1"/>
    <xf numFmtId="4" fontId="22" fillId="0" borderId="53" xfId="1" applyNumberFormat="1" applyFont="1" applyBorder="1"/>
    <xf numFmtId="0" fontId="22" fillId="0" borderId="0" xfId="1" applyFont="1" applyBorder="1"/>
    <xf numFmtId="0" fontId="22" fillId="0" borderId="9" xfId="1" applyFont="1" applyBorder="1" applyAlignment="1">
      <alignment horizontal="center"/>
    </xf>
    <xf numFmtId="0" fontId="2" fillId="0" borderId="5" xfId="1" applyFont="1" applyBorder="1" applyAlignment="1">
      <alignment wrapText="1"/>
    </xf>
    <xf numFmtId="0" fontId="22" fillId="0" borderId="51" xfId="1" applyFont="1" applyBorder="1"/>
    <xf numFmtId="4" fontId="22" fillId="4" borderId="59" xfId="1" applyNumberFormat="1" applyFont="1" applyFill="1" applyBorder="1" applyAlignment="1">
      <alignment horizontal="center"/>
    </xf>
    <xf numFmtId="0" fontId="2" fillId="0" borderId="37" xfId="1" applyFont="1" applyBorder="1" applyAlignment="1">
      <alignment horizontal="left"/>
    </xf>
    <xf numFmtId="4" fontId="2" fillId="0" borderId="37" xfId="1" applyNumberFormat="1" applyFont="1" applyBorder="1"/>
    <xf numFmtId="0" fontId="7" fillId="0" borderId="4" xfId="1" applyFont="1" applyBorder="1" applyAlignment="1">
      <alignment horizontal="left"/>
    </xf>
    <xf numFmtId="0" fontId="4" fillId="0" borderId="4" xfId="1" applyFont="1" applyBorder="1"/>
    <xf numFmtId="4" fontId="8" fillId="0" borderId="4" xfId="1" applyNumberFormat="1" applyFont="1" applyBorder="1"/>
    <xf numFmtId="4" fontId="0" fillId="0" borderId="60" xfId="0" applyNumberFormat="1" applyBorder="1" applyAlignment="1"/>
    <xf numFmtId="0" fontId="22" fillId="0" borderId="4" xfId="1" applyFont="1" applyBorder="1" applyAlignment="1">
      <alignment horizontal="left"/>
    </xf>
    <xf numFmtId="0" fontId="22" fillId="0" borderId="4" xfId="1" applyFont="1" applyBorder="1" applyAlignment="1">
      <alignment wrapText="1"/>
    </xf>
    <xf numFmtId="4" fontId="2" fillId="4" borderId="5" xfId="1" applyNumberFormat="1" applyFont="1" applyFill="1" applyBorder="1"/>
    <xf numFmtId="0" fontId="25" fillId="0" borderId="12" xfId="1" applyFont="1" applyBorder="1"/>
    <xf numFmtId="4" fontId="25" fillId="0" borderId="12" xfId="1" applyNumberFormat="1" applyFont="1" applyBorder="1"/>
    <xf numFmtId="4" fontId="22" fillId="4" borderId="12" xfId="1" applyNumberFormat="1" applyFont="1" applyFill="1" applyBorder="1"/>
    <xf numFmtId="4" fontId="22" fillId="0" borderId="34" xfId="1" applyNumberFormat="1" applyFont="1" applyBorder="1"/>
    <xf numFmtId="0" fontId="22" fillId="0" borderId="28" xfId="1" applyFont="1" applyBorder="1" applyAlignment="1">
      <alignment wrapText="1"/>
    </xf>
    <xf numFmtId="0" fontId="22" fillId="0" borderId="0" xfId="1" applyFont="1" applyBorder="1" applyAlignment="1">
      <alignment horizontal="left"/>
    </xf>
    <xf numFmtId="0" fontId="22" fillId="0" borderId="0" xfId="1" applyFont="1" applyBorder="1" applyAlignment="1">
      <alignment wrapText="1"/>
    </xf>
    <xf numFmtId="4" fontId="22" fillId="5" borderId="0" xfId="1" applyNumberFormat="1" applyFont="1" applyFill="1" applyBorder="1"/>
    <xf numFmtId="0" fontId="31" fillId="0" borderId="0" xfId="0" applyFont="1"/>
    <xf numFmtId="0" fontId="5" fillId="0" borderId="0" xfId="1" applyFont="1"/>
    <xf numFmtId="4" fontId="5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wrapText="1"/>
    </xf>
    <xf numFmtId="0" fontId="29" fillId="0" borderId="21" xfId="0" applyFont="1" applyBorder="1"/>
    <xf numFmtId="4" fontId="22" fillId="7" borderId="21" xfId="1" applyNumberFormat="1" applyFont="1" applyFill="1" applyBorder="1"/>
    <xf numFmtId="4" fontId="13" fillId="8" borderId="5" xfId="1" applyNumberFormat="1" applyFont="1" applyFill="1" applyBorder="1"/>
    <xf numFmtId="0" fontId="26" fillId="0" borderId="0" xfId="0" applyFont="1" applyBorder="1"/>
    <xf numFmtId="0" fontId="13" fillId="0" borderId="0" xfId="1" applyFont="1" applyFill="1" applyBorder="1"/>
    <xf numFmtId="4" fontId="25" fillId="0" borderId="0" xfId="1" applyNumberFormat="1" applyFont="1" applyFill="1" applyBorder="1"/>
    <xf numFmtId="4" fontId="11" fillId="0" borderId="4" xfId="0" applyNumberFormat="1" applyFont="1" applyBorder="1"/>
    <xf numFmtId="0" fontId="6" fillId="0" borderId="5" xfId="1" applyFont="1" applyBorder="1" applyAlignment="1">
      <alignment horizontal="center"/>
    </xf>
    <xf numFmtId="4" fontId="6" fillId="0" borderId="5" xfId="1" applyNumberFormat="1" applyFont="1" applyBorder="1" applyAlignment="1">
      <alignment horizontal="right"/>
    </xf>
    <xf numFmtId="0" fontId="2" fillId="0" borderId="8" xfId="1" applyFont="1" applyFill="1" applyBorder="1" applyAlignment="1">
      <alignment horizontal="center"/>
    </xf>
    <xf numFmtId="4" fontId="2" fillId="0" borderId="53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49" fontId="8" fillId="0" borderId="61" xfId="1" applyNumberFormat="1" applyFont="1" applyBorder="1" applyAlignment="1">
      <alignment horizontal="center"/>
    </xf>
    <xf numFmtId="4" fontId="19" fillId="9" borderId="0" xfId="1" applyNumberFormat="1" applyFont="1" applyFill="1" applyBorder="1" applyAlignment="1">
      <alignment horizontal="center"/>
    </xf>
    <xf numFmtId="0" fontId="29" fillId="0" borderId="0" xfId="0" applyFont="1"/>
    <xf numFmtId="0" fontId="2" fillId="0" borderId="2" xfId="1" applyFont="1" applyBorder="1" applyAlignment="1">
      <alignment horizontal="left"/>
    </xf>
    <xf numFmtId="4" fontId="2" fillId="0" borderId="7" xfId="1" applyNumberFormat="1" applyFont="1" applyBorder="1" applyAlignment="1">
      <alignment horizontal="left"/>
    </xf>
    <xf numFmtId="0" fontId="8" fillId="0" borderId="5" xfId="1" applyFont="1" applyBorder="1"/>
    <xf numFmtId="0" fontId="22" fillId="0" borderId="0" xfId="1" applyFont="1" applyBorder="1" applyAlignment="1">
      <alignment horizontal="center"/>
    </xf>
    <xf numFmtId="0" fontId="2" fillId="0" borderId="50" xfId="1" applyFont="1" applyBorder="1" applyAlignment="1">
      <alignment wrapText="1"/>
    </xf>
    <xf numFmtId="4" fontId="22" fillId="0" borderId="1" xfId="1" applyNumberFormat="1" applyFont="1" applyFill="1" applyBorder="1"/>
    <xf numFmtId="4" fontId="22" fillId="2" borderId="53" xfId="1" applyNumberFormat="1" applyFont="1" applyFill="1" applyBorder="1"/>
    <xf numFmtId="0" fontId="19" fillId="0" borderId="0" xfId="1" applyFont="1" applyBorder="1" applyAlignment="1"/>
    <xf numFmtId="0" fontId="2" fillId="0" borderId="12" xfId="1" applyFont="1" applyBorder="1" applyAlignment="1">
      <alignment horizontal="center"/>
    </xf>
    <xf numFmtId="0" fontId="16" fillId="0" borderId="5" xfId="1" applyFont="1" applyBorder="1"/>
    <xf numFmtId="4" fontId="19" fillId="4" borderId="0" xfId="1" applyNumberFormat="1" applyFont="1" applyFill="1" applyBorder="1" applyAlignment="1">
      <alignment horizontal="center"/>
    </xf>
    <xf numFmtId="4" fontId="22" fillId="0" borderId="3" xfId="1" applyNumberFormat="1" applyFont="1" applyBorder="1" applyAlignment="1">
      <alignment horizontal="right"/>
    </xf>
    <xf numFmtId="4" fontId="22" fillId="0" borderId="7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2" fillId="0" borderId="3" xfId="1" applyFont="1" applyFill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25" xfId="1" applyFont="1" applyBorder="1" applyAlignment="1">
      <alignment horizontal="left"/>
    </xf>
    <xf numFmtId="4" fontId="30" fillId="0" borderId="27" xfId="1" applyNumberFormat="1" applyFont="1" applyBorder="1" applyAlignment="1">
      <alignment wrapText="1"/>
    </xf>
    <xf numFmtId="4" fontId="19" fillId="4" borderId="5" xfId="1" applyNumberFormat="1" applyFont="1" applyFill="1" applyBorder="1" applyAlignment="1">
      <alignment horizontal="right"/>
    </xf>
    <xf numFmtId="0" fontId="2" fillId="0" borderId="10" xfId="1" applyFont="1" applyFill="1" applyBorder="1" applyAlignment="1">
      <alignment horizontal="left"/>
    </xf>
    <xf numFmtId="0" fontId="2" fillId="0" borderId="62" xfId="1" applyFont="1" applyFill="1" applyBorder="1" applyAlignment="1">
      <alignment horizontal="left"/>
    </xf>
    <xf numFmtId="0" fontId="15" fillId="0" borderId="7" xfId="1" applyFont="1" applyBorder="1" applyAlignment="1">
      <alignment horizontal="center"/>
    </xf>
    <xf numFmtId="3" fontId="2" fillId="0" borderId="6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3" fontId="19" fillId="4" borderId="5" xfId="1" applyNumberFormat="1" applyFont="1" applyFill="1" applyBorder="1" applyAlignment="1">
      <alignment horizontal="right"/>
    </xf>
    <xf numFmtId="3" fontId="7" fillId="0" borderId="35" xfId="1" applyNumberFormat="1" applyFont="1" applyBorder="1" applyAlignment="1">
      <alignment horizontal="right"/>
    </xf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3" fontId="19" fillId="4" borderId="5" xfId="1" applyNumberFormat="1" applyFont="1" applyFill="1" applyBorder="1"/>
    <xf numFmtId="3" fontId="2" fillId="0" borderId="3" xfId="1" applyNumberFormat="1" applyFont="1" applyBorder="1" applyAlignment="1"/>
    <xf numFmtId="3" fontId="19" fillId="4" borderId="5" xfId="1" applyNumberFormat="1" applyFont="1" applyFill="1" applyBorder="1" applyAlignment="1"/>
    <xf numFmtId="3" fontId="22" fillId="4" borderId="59" xfId="1" applyNumberFormat="1" applyFont="1" applyFill="1" applyBorder="1" applyAlignment="1">
      <alignment horizontal="right"/>
    </xf>
    <xf numFmtId="3" fontId="8" fillId="0" borderId="35" xfId="1" applyNumberFormat="1" applyFont="1" applyBorder="1" applyAlignment="1">
      <alignment horizontal="right"/>
    </xf>
    <xf numFmtId="3" fontId="19" fillId="4" borderId="46" xfId="1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2" fillId="0" borderId="7" xfId="1" applyNumberFormat="1" applyFont="1" applyBorder="1" applyAlignment="1"/>
    <xf numFmtId="3" fontId="2" fillId="0" borderId="7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Font="1" applyBorder="1"/>
    <xf numFmtId="3" fontId="2" fillId="0" borderId="6" xfId="1" applyNumberFormat="1" applyFont="1" applyBorder="1" applyAlignment="1"/>
    <xf numFmtId="3" fontId="2" fillId="0" borderId="12" xfId="1" applyNumberFormat="1" applyFont="1" applyBorder="1" applyAlignment="1"/>
    <xf numFmtId="3" fontId="7" fillId="0" borderId="53" xfId="1" applyNumberFormat="1" applyFont="1" applyFill="1" applyBorder="1"/>
    <xf numFmtId="0" fontId="19" fillId="0" borderId="0" xfId="1" applyFont="1" applyAlignment="1">
      <alignment horizontal="center"/>
    </xf>
    <xf numFmtId="0" fontId="2" fillId="0" borderId="14" xfId="1" applyFont="1" applyBorder="1" applyAlignment="1">
      <alignment horizontal="center"/>
    </xf>
    <xf numFmtId="0" fontId="32" fillId="0" borderId="14" xfId="1" applyFont="1" applyBorder="1" applyAlignment="1">
      <alignment horizontal="center"/>
    </xf>
    <xf numFmtId="0" fontId="32" fillId="0" borderId="12" xfId="1" applyFont="1" applyBorder="1" applyAlignment="1">
      <alignment horizontal="center"/>
    </xf>
    <xf numFmtId="3" fontId="19" fillId="9" borderId="0" xfId="1" applyNumberFormat="1" applyFont="1" applyFill="1" applyBorder="1"/>
    <xf numFmtId="0" fontId="7" fillId="0" borderId="16" xfId="1" applyFont="1" applyBorder="1"/>
    <xf numFmtId="3" fontId="22" fillId="5" borderId="63" xfId="1" applyNumberFormat="1" applyFont="1" applyFill="1" applyBorder="1" applyAlignment="1">
      <alignment horizontal="right"/>
    </xf>
    <xf numFmtId="49" fontId="7" fillId="0" borderId="33" xfId="1" applyNumberFormat="1" applyFont="1" applyBorder="1" applyAlignment="1">
      <alignment horizontal="center"/>
    </xf>
    <xf numFmtId="3" fontId="7" fillId="0" borderId="27" xfId="1" applyNumberFormat="1" applyFont="1" applyBorder="1" applyAlignment="1">
      <alignment horizontal="right"/>
    </xf>
    <xf numFmtId="0" fontId="7" fillId="0" borderId="64" xfId="1" applyFont="1" applyBorder="1" applyAlignment="1">
      <alignment horizontal="center"/>
    </xf>
    <xf numFmtId="3" fontId="7" fillId="0" borderId="46" xfId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19" fillId="9" borderId="0" xfId="1" applyNumberFormat="1" applyFont="1" applyFill="1" applyBorder="1" applyAlignment="1"/>
    <xf numFmtId="3" fontId="22" fillId="9" borderId="0" xfId="1" applyNumberFormat="1" applyFont="1" applyFill="1" applyBorder="1" applyAlignment="1">
      <alignment horizontal="right"/>
    </xf>
    <xf numFmtId="4" fontId="22" fillId="0" borderId="0" xfId="1" applyNumberFormat="1" applyFont="1" applyBorder="1" applyAlignment="1">
      <alignment horizontal="right"/>
    </xf>
    <xf numFmtId="0" fontId="2" fillId="0" borderId="28" xfId="1" applyFont="1" applyBorder="1" applyAlignment="1">
      <alignment horizontal="center"/>
    </xf>
    <xf numFmtId="3" fontId="22" fillId="0" borderId="5" xfId="1" applyNumberFormat="1" applyFont="1" applyFill="1" applyBorder="1"/>
    <xf numFmtId="3" fontId="7" fillId="0" borderId="21" xfId="1" applyNumberFormat="1" applyFont="1" applyFill="1" applyBorder="1" applyAlignment="1">
      <alignment horizontal="center"/>
    </xf>
    <xf numFmtId="4" fontId="2" fillId="0" borderId="60" xfId="1" applyNumberFormat="1" applyFont="1" applyBorder="1" applyAlignment="1">
      <alignment horizontal="right"/>
    </xf>
    <xf numFmtId="3" fontId="7" fillId="0" borderId="53" xfId="1" applyNumberFormat="1" applyFont="1" applyFill="1" applyBorder="1" applyAlignment="1">
      <alignment horizontal="right"/>
    </xf>
    <xf numFmtId="0" fontId="22" fillId="0" borderId="28" xfId="1" applyFont="1" applyBorder="1" applyAlignment="1"/>
    <xf numFmtId="0" fontId="22" fillId="0" borderId="21" xfId="1" applyFont="1" applyBorder="1" applyAlignment="1"/>
    <xf numFmtId="0" fontId="21" fillId="0" borderId="4" xfId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1" fillId="0" borderId="0" xfId="1" applyFont="1" applyAlignment="1">
      <alignment horizontal="center" wrapText="1"/>
    </xf>
    <xf numFmtId="0" fontId="2" fillId="0" borderId="28" xfId="1" applyFont="1" applyBorder="1" applyAlignment="1"/>
    <xf numFmtId="0" fontId="2" fillId="0" borderId="21" xfId="1" applyFont="1" applyBorder="1" applyAlignment="1"/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/>
    <xf numFmtId="0" fontId="21" fillId="0" borderId="0" xfId="1" applyFont="1" applyBorder="1" applyAlignment="1">
      <alignment horizontal="center" wrapText="1"/>
    </xf>
    <xf numFmtId="0" fontId="2" fillId="0" borderId="22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2" fillId="0" borderId="28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53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2" fillId="0" borderId="62" xfId="1" applyFont="1" applyBorder="1" applyAlignment="1">
      <alignment horizontal="left"/>
    </xf>
    <xf numFmtId="4" fontId="32" fillId="0" borderId="6" xfId="1" applyNumberFormat="1" applyFont="1" applyBorder="1" applyAlignment="1">
      <alignment horizontal="center" vertical="center" wrapText="1"/>
    </xf>
    <xf numFmtId="4" fontId="32" fillId="0" borderId="7" xfId="1" applyNumberFormat="1" applyFont="1" applyBorder="1" applyAlignment="1">
      <alignment horizontal="center" vertical="center" wrapText="1"/>
    </xf>
    <xf numFmtId="4" fontId="32" fillId="0" borderId="8" xfId="1" applyNumberFormat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wrapText="1"/>
    </xf>
    <xf numFmtId="0" fontId="2" fillId="0" borderId="60" xfId="1" applyFont="1" applyBorder="1" applyAlignment="1">
      <alignment horizontal="left" wrapText="1"/>
    </xf>
    <xf numFmtId="0" fontId="22" fillId="0" borderId="39" xfId="1" applyFont="1" applyBorder="1" applyAlignment="1">
      <alignment horizontal="center"/>
    </xf>
    <xf numFmtId="0" fontId="22" fillId="0" borderId="65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5" fillId="0" borderId="2" xfId="1" applyFont="1" applyBorder="1" applyAlignment="1">
      <alignment horizontal="left" wrapText="1"/>
    </xf>
    <xf numFmtId="0" fontId="15" fillId="0" borderId="62" xfId="1" applyFont="1" applyBorder="1" applyAlignment="1">
      <alignment horizontal="left" wrapText="1"/>
    </xf>
    <xf numFmtId="4" fontId="32" fillId="0" borderId="27" xfId="1" applyNumberFormat="1" applyFont="1" applyBorder="1" applyAlignment="1">
      <alignment horizontal="center" vertical="center" wrapText="1"/>
    </xf>
    <xf numFmtId="4" fontId="32" fillId="0" borderId="35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/>
    </xf>
    <xf numFmtId="0" fontId="22" fillId="0" borderId="60" xfId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2" fillId="0" borderId="11" xfId="1" applyFont="1" applyBorder="1" applyAlignment="1">
      <alignment horizontal="left"/>
    </xf>
    <xf numFmtId="0" fontId="6" fillId="0" borderId="4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6" fillId="0" borderId="1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67" xfId="1" applyFont="1" applyBorder="1" applyAlignment="1">
      <alignment horizontal="center"/>
    </xf>
    <xf numFmtId="0" fontId="22" fillId="0" borderId="52" xfId="1" applyFont="1" applyBorder="1" applyAlignment="1">
      <alignment horizontal="left"/>
    </xf>
    <xf numFmtId="0" fontId="22" fillId="0" borderId="62" xfId="1" applyFont="1" applyBorder="1" applyAlignment="1">
      <alignment horizontal="left"/>
    </xf>
    <xf numFmtId="3" fontId="7" fillId="0" borderId="52" xfId="1" applyNumberFormat="1" applyFont="1" applyBorder="1" applyAlignment="1">
      <alignment horizontal="center"/>
    </xf>
    <xf numFmtId="3" fontId="7" fillId="0" borderId="62" xfId="1" applyNumberFormat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2" fillId="0" borderId="4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67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7" fillId="0" borderId="64" xfId="1" applyFont="1" applyBorder="1" applyAlignment="1">
      <alignment horizontal="center"/>
    </xf>
    <xf numFmtId="0" fontId="7" fillId="0" borderId="66" xfId="1" applyFont="1" applyBorder="1" applyAlignment="1">
      <alignment horizontal="center"/>
    </xf>
    <xf numFmtId="0" fontId="2" fillId="0" borderId="2" xfId="1" applyFont="1" applyBorder="1" applyAlignment="1">
      <alignment horizontal="left" vertical="distributed" wrapText="1"/>
    </xf>
    <xf numFmtId="0" fontId="2" fillId="0" borderId="1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19" fillId="0" borderId="39" xfId="1" applyFont="1" applyBorder="1" applyAlignment="1">
      <alignment horizontal="center"/>
    </xf>
    <xf numFmtId="0" fontId="19" fillId="0" borderId="66" xfId="1" applyFont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33" fillId="0" borderId="0" xfId="1" applyFont="1" applyBorder="1" applyAlignment="1"/>
    <xf numFmtId="0" fontId="19" fillId="0" borderId="25" xfId="1" applyFont="1" applyBorder="1" applyAlignment="1">
      <alignment horizontal="center" vertical="center" wrapText="1"/>
    </xf>
    <xf numFmtId="0" fontId="19" fillId="0" borderId="69" xfId="1" applyFont="1" applyBorder="1" applyAlignment="1">
      <alignment horizontal="center" vertical="center" wrapText="1"/>
    </xf>
    <xf numFmtId="0" fontId="19" fillId="0" borderId="58" xfId="1" applyFont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5" fillId="0" borderId="64" xfId="1" applyFont="1" applyBorder="1" applyAlignment="1">
      <alignment horizontal="left" wrapText="1"/>
    </xf>
    <xf numFmtId="0" fontId="15" fillId="0" borderId="66" xfId="1" applyFont="1" applyBorder="1" applyAlignment="1">
      <alignment horizontal="left" wrapText="1"/>
    </xf>
    <xf numFmtId="0" fontId="19" fillId="0" borderId="28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5" fillId="0" borderId="49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5" fillId="0" borderId="61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70" xfId="1" applyFont="1" applyBorder="1" applyAlignment="1">
      <alignment horizontal="left"/>
    </xf>
    <xf numFmtId="0" fontId="2" fillId="0" borderId="71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62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68" xfId="1" applyFont="1" applyBorder="1" applyAlignment="1">
      <alignment horizontal="left"/>
    </xf>
    <xf numFmtId="4" fontId="32" fillId="0" borderId="59" xfId="1" applyNumberFormat="1" applyFont="1" applyBorder="1" applyAlignment="1">
      <alignment horizontal="center" vertical="center" wrapText="1"/>
    </xf>
    <xf numFmtId="4" fontId="32" fillId="0" borderId="46" xfId="1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left" wrapText="1"/>
    </xf>
    <xf numFmtId="0" fontId="5" fillId="0" borderId="67" xfId="1" applyFont="1" applyBorder="1" applyAlignment="1">
      <alignment horizontal="left" wrapText="1"/>
    </xf>
    <xf numFmtId="4" fontId="32" fillId="0" borderId="18" xfId="1" applyNumberFormat="1" applyFont="1" applyBorder="1" applyAlignment="1">
      <alignment horizontal="center" vertical="center" wrapText="1"/>
    </xf>
    <xf numFmtId="4" fontId="32" fillId="0" borderId="3" xfId="1" applyNumberFormat="1" applyFont="1" applyBorder="1" applyAlignment="1">
      <alignment horizontal="center" vertical="center" wrapText="1"/>
    </xf>
    <xf numFmtId="4" fontId="32" fillId="0" borderId="12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19" fillId="0" borderId="16" xfId="1" applyFont="1" applyBorder="1" applyAlignment="1">
      <alignment horizontal="center"/>
    </xf>
    <xf numFmtId="0" fontId="19" fillId="0" borderId="60" xfId="1" applyFont="1" applyBorder="1" applyAlignment="1">
      <alignment horizontal="center"/>
    </xf>
    <xf numFmtId="0" fontId="2" fillId="0" borderId="64" xfId="1" applyFont="1" applyBorder="1" applyAlignment="1">
      <alignment horizontal="left" wrapText="1"/>
    </xf>
    <xf numFmtId="0" fontId="2" fillId="0" borderId="66" xfId="1" applyFont="1" applyBorder="1" applyAlignment="1">
      <alignment horizontal="left" wrapText="1"/>
    </xf>
    <xf numFmtId="0" fontId="2" fillId="0" borderId="62" xfId="1" applyFont="1" applyFill="1" applyBorder="1" applyAlignment="1">
      <alignment horizontal="left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8"/>
  <sheetViews>
    <sheetView topLeftCell="A551" workbookViewId="0">
      <selection activeCell="C97" sqref="C97"/>
    </sheetView>
  </sheetViews>
  <sheetFormatPr defaultRowHeight="12.75" x14ac:dyDescent="0.2"/>
  <cols>
    <col min="1" max="1" width="3.7109375" style="14" customWidth="1"/>
    <col min="2" max="2" width="9.7109375" style="14" customWidth="1"/>
    <col min="3" max="3" width="50.7109375" style="14" customWidth="1"/>
    <col min="4" max="4" width="15.7109375" style="100" customWidth="1"/>
    <col min="5" max="5" width="11.85546875" style="100" customWidth="1"/>
    <col min="6" max="16384" width="9.140625" style="14"/>
  </cols>
  <sheetData>
    <row r="2" spans="2:5" ht="20.25" x14ac:dyDescent="0.3">
      <c r="B2" s="83"/>
      <c r="C2" s="483" t="s">
        <v>231</v>
      </c>
      <c r="D2" s="484"/>
      <c r="E2" s="2"/>
    </row>
    <row r="3" spans="2:5" ht="20.25" x14ac:dyDescent="0.3">
      <c r="B3" s="83"/>
      <c r="C3" s="483" t="s">
        <v>57</v>
      </c>
      <c r="D3" s="484"/>
      <c r="E3" s="2"/>
    </row>
    <row r="4" spans="2:5" ht="14.25" x14ac:dyDescent="0.2">
      <c r="B4" s="83"/>
      <c r="C4" s="5"/>
      <c r="D4" s="2"/>
      <c r="E4" s="2"/>
    </row>
    <row r="5" spans="2:5" ht="15.75" x14ac:dyDescent="0.25">
      <c r="B5" s="83"/>
      <c r="C5" s="24" t="s">
        <v>58</v>
      </c>
      <c r="D5" s="134"/>
      <c r="E5" s="2"/>
    </row>
    <row r="6" spans="2:5" ht="15" x14ac:dyDescent="0.2">
      <c r="B6" s="83"/>
      <c r="C6" s="20" t="s">
        <v>233</v>
      </c>
      <c r="D6" s="84" t="s">
        <v>232</v>
      </c>
      <c r="E6" s="2"/>
    </row>
    <row r="7" spans="2:5" ht="15" x14ac:dyDescent="0.2">
      <c r="B7" s="85"/>
      <c r="D7" s="84"/>
      <c r="E7" s="16"/>
    </row>
    <row r="8" spans="2:5" ht="15.75" x14ac:dyDescent="0.25">
      <c r="B8" s="83"/>
      <c r="C8" s="128" t="s">
        <v>47</v>
      </c>
      <c r="D8" s="86"/>
      <c r="E8" s="16"/>
    </row>
    <row r="9" spans="2:5" ht="15.75" thickBot="1" x14ac:dyDescent="0.25">
      <c r="B9" s="30"/>
      <c r="C9" s="30"/>
      <c r="D9" s="87"/>
      <c r="E9" s="16"/>
    </row>
    <row r="10" spans="2:5" ht="15.75" x14ac:dyDescent="0.25">
      <c r="B10" s="129" t="s">
        <v>1</v>
      </c>
      <c r="C10" s="130" t="s">
        <v>2</v>
      </c>
      <c r="D10" s="131" t="s">
        <v>234</v>
      </c>
      <c r="E10" s="16"/>
    </row>
    <row r="11" spans="2:5" ht="15" x14ac:dyDescent="0.2">
      <c r="B11" s="195" t="s">
        <v>48</v>
      </c>
      <c r="C11" s="196" t="s">
        <v>49</v>
      </c>
      <c r="D11" s="197">
        <v>3720</v>
      </c>
      <c r="E11" s="16"/>
    </row>
    <row r="12" spans="2:5" ht="15" x14ac:dyDescent="0.2">
      <c r="B12" s="198" t="s">
        <v>50</v>
      </c>
      <c r="C12" s="196" t="s">
        <v>51</v>
      </c>
      <c r="D12" s="197">
        <v>3000</v>
      </c>
      <c r="E12" s="16"/>
    </row>
    <row r="13" spans="2:5" x14ac:dyDescent="0.2">
      <c r="B13" s="199"/>
      <c r="C13" s="196"/>
      <c r="D13" s="197"/>
      <c r="E13" s="17"/>
    </row>
    <row r="14" spans="2:5" x14ac:dyDescent="0.2">
      <c r="B14" s="200"/>
      <c r="C14" s="196"/>
      <c r="D14" s="197"/>
      <c r="E14" s="17"/>
    </row>
    <row r="15" spans="2:5" ht="13.5" thickBot="1" x14ac:dyDescent="0.25">
      <c r="B15" s="201"/>
      <c r="C15" s="202" t="s">
        <v>52</v>
      </c>
      <c r="D15" s="257">
        <f>D11+D12</f>
        <v>6720</v>
      </c>
      <c r="E15" s="17"/>
    </row>
    <row r="16" spans="2:5" ht="15" x14ac:dyDescent="0.2">
      <c r="B16" s="30"/>
      <c r="C16" s="4"/>
      <c r="D16" s="88"/>
      <c r="E16" s="17"/>
    </row>
    <row r="17" spans="2:11" ht="15" x14ac:dyDescent="0.2">
      <c r="B17" s="85"/>
      <c r="C17" s="20"/>
      <c r="D17" s="11"/>
      <c r="E17" s="17"/>
    </row>
    <row r="18" spans="2:11" ht="15.75" x14ac:dyDescent="0.25">
      <c r="B18" s="85"/>
      <c r="C18" s="24" t="s">
        <v>46</v>
      </c>
      <c r="D18" s="11"/>
      <c r="E18" s="17"/>
    </row>
    <row r="19" spans="2:11" ht="15.75" thickBot="1" x14ac:dyDescent="0.25">
      <c r="B19" s="85"/>
      <c r="C19" s="20"/>
      <c r="D19" s="11"/>
      <c r="E19" s="17"/>
    </row>
    <row r="20" spans="2:11" x14ac:dyDescent="0.2">
      <c r="B20" s="89"/>
      <c r="C20" s="90"/>
      <c r="D20" s="256" t="s">
        <v>0</v>
      </c>
      <c r="E20" s="11"/>
    </row>
    <row r="21" spans="2:11" x14ac:dyDescent="0.2">
      <c r="B21" s="59" t="s">
        <v>1</v>
      </c>
      <c r="C21" s="60" t="s">
        <v>2</v>
      </c>
      <c r="D21" s="164" t="s">
        <v>235</v>
      </c>
      <c r="E21" s="11"/>
    </row>
    <row r="22" spans="2:11" x14ac:dyDescent="0.2">
      <c r="B22" s="59"/>
      <c r="C22" s="60"/>
      <c r="D22" s="61"/>
      <c r="E22" s="11"/>
    </row>
    <row r="23" spans="2:11" ht="13.5" thickBot="1" x14ac:dyDescent="0.25">
      <c r="B23" s="62"/>
      <c r="C23" s="63"/>
      <c r="D23" s="64"/>
      <c r="E23" s="11"/>
    </row>
    <row r="24" spans="2:11" ht="13.5" thickBot="1" x14ac:dyDescent="0.25">
      <c r="B24" s="65">
        <v>1</v>
      </c>
      <c r="C24" s="66">
        <v>2</v>
      </c>
      <c r="D24" s="67">
        <v>3</v>
      </c>
      <c r="E24" s="92"/>
    </row>
    <row r="25" spans="2:11" ht="19.7" customHeight="1" x14ac:dyDescent="0.2">
      <c r="B25" s="37">
        <v>3020</v>
      </c>
      <c r="C25" s="19" t="s">
        <v>26</v>
      </c>
      <c r="D25" s="159">
        <v>10800</v>
      </c>
      <c r="E25" s="160"/>
    </row>
    <row r="26" spans="2:11" ht="19.7" customHeight="1" x14ac:dyDescent="0.2">
      <c r="B26" s="39">
        <v>4010</v>
      </c>
      <c r="C26" s="19" t="s">
        <v>3</v>
      </c>
      <c r="D26" s="40">
        <v>3264500</v>
      </c>
      <c r="E26" s="11"/>
    </row>
    <row r="27" spans="2:11" ht="19.7" customHeight="1" x14ac:dyDescent="0.2">
      <c r="B27" s="39">
        <v>4040</v>
      </c>
      <c r="C27" s="5" t="s">
        <v>4</v>
      </c>
      <c r="D27" s="40">
        <v>264360</v>
      </c>
      <c r="E27" s="11"/>
    </row>
    <row r="28" spans="2:11" ht="19.7" customHeight="1" thickBot="1" x14ac:dyDescent="0.25">
      <c r="B28" s="49">
        <v>4110</v>
      </c>
      <c r="C28" s="22" t="s">
        <v>18</v>
      </c>
      <c r="D28" s="41">
        <v>589320</v>
      </c>
      <c r="E28" s="11"/>
      <c r="F28" s="56"/>
    </row>
    <row r="29" spans="2:11" ht="19.7" customHeight="1" thickBot="1" x14ac:dyDescent="0.25">
      <c r="B29" s="45">
        <v>4120</v>
      </c>
      <c r="C29" s="34" t="s">
        <v>27</v>
      </c>
      <c r="D29" s="29">
        <v>72350</v>
      </c>
      <c r="E29" s="11"/>
      <c r="F29" s="56"/>
    </row>
    <row r="30" spans="2:11" ht="19.7" customHeight="1" thickBot="1" x14ac:dyDescent="0.25">
      <c r="B30" s="36">
        <v>4210</v>
      </c>
      <c r="C30" s="34" t="s">
        <v>6</v>
      </c>
      <c r="D30" s="29">
        <v>87332</v>
      </c>
      <c r="E30" s="11"/>
      <c r="G30" s="56"/>
    </row>
    <row r="31" spans="2:11" ht="19.7" customHeight="1" x14ac:dyDescent="0.2">
      <c r="B31" s="115">
        <v>4240</v>
      </c>
      <c r="C31" s="293" t="s">
        <v>12</v>
      </c>
      <c r="D31" s="46">
        <v>10000</v>
      </c>
      <c r="E31" s="11"/>
      <c r="J31" s="56"/>
      <c r="K31" s="56"/>
    </row>
    <row r="32" spans="2:11" ht="19.7" customHeight="1" x14ac:dyDescent="0.2">
      <c r="B32" s="39">
        <v>4260</v>
      </c>
      <c r="C32" s="47" t="s">
        <v>7</v>
      </c>
      <c r="D32" s="40">
        <v>237000</v>
      </c>
      <c r="E32" s="11"/>
      <c r="J32" s="56"/>
    </row>
    <row r="33" spans="2:8" ht="19.7" customHeight="1" x14ac:dyDescent="0.2">
      <c r="B33" s="39">
        <v>4270</v>
      </c>
      <c r="C33" s="19" t="s">
        <v>8</v>
      </c>
      <c r="D33" s="40">
        <v>5600</v>
      </c>
      <c r="E33" s="11"/>
    </row>
    <row r="34" spans="2:8" ht="19.7" customHeight="1" thickBot="1" x14ac:dyDescent="0.25">
      <c r="B34" s="49">
        <v>4280</v>
      </c>
      <c r="C34" s="22" t="s">
        <v>17</v>
      </c>
      <c r="D34" s="41">
        <v>4000</v>
      </c>
      <c r="E34" s="11"/>
    </row>
    <row r="35" spans="2:8" ht="19.7" customHeight="1" x14ac:dyDescent="0.2">
      <c r="B35" s="37">
        <v>4300</v>
      </c>
      <c r="C35" s="50" t="s">
        <v>9</v>
      </c>
      <c r="D35" s="38">
        <v>33120</v>
      </c>
      <c r="E35" s="11"/>
    </row>
    <row r="36" spans="2:8" ht="19.7" customHeight="1" x14ac:dyDescent="0.2">
      <c r="B36" s="39">
        <v>4350</v>
      </c>
      <c r="C36" s="19" t="s">
        <v>19</v>
      </c>
      <c r="D36" s="40">
        <v>1500</v>
      </c>
      <c r="E36" s="11"/>
    </row>
    <row r="37" spans="2:8" ht="26.25" customHeight="1" thickBot="1" x14ac:dyDescent="0.25">
      <c r="B37" s="49">
        <v>4370</v>
      </c>
      <c r="C37" s="44" t="s">
        <v>169</v>
      </c>
      <c r="D37" s="41">
        <v>3574447</v>
      </c>
      <c r="E37" s="11"/>
    </row>
    <row r="38" spans="2:8" ht="19.7" customHeight="1" thickBot="1" x14ac:dyDescent="0.25">
      <c r="B38" s="45">
        <v>4410</v>
      </c>
      <c r="C38" s="323" t="s">
        <v>5</v>
      </c>
      <c r="D38" s="29">
        <v>276398</v>
      </c>
      <c r="E38" s="11"/>
    </row>
    <row r="39" spans="2:8" ht="19.7" customHeight="1" x14ac:dyDescent="0.2">
      <c r="B39" s="42">
        <v>4440</v>
      </c>
      <c r="C39" s="227" t="s">
        <v>13</v>
      </c>
      <c r="D39" s="43">
        <v>182306</v>
      </c>
      <c r="E39" s="11"/>
    </row>
    <row r="40" spans="2:8" ht="19.7" customHeight="1" thickBot="1" x14ac:dyDescent="0.25">
      <c r="B40" s="49">
        <v>4480</v>
      </c>
      <c r="C40" s="5" t="s">
        <v>178</v>
      </c>
      <c r="D40" s="41">
        <v>400</v>
      </c>
      <c r="E40" s="11"/>
      <c r="G40" s="56"/>
    </row>
    <row r="41" spans="2:8" ht="26.25" customHeight="1" thickBot="1" x14ac:dyDescent="0.25">
      <c r="B41" s="49">
        <v>4700</v>
      </c>
      <c r="C41" s="161" t="s">
        <v>25</v>
      </c>
      <c r="D41" s="41">
        <v>3900</v>
      </c>
      <c r="E41" s="11"/>
      <c r="F41" s="56"/>
      <c r="G41" s="56"/>
    </row>
    <row r="42" spans="2:8" ht="26.25" customHeight="1" thickBot="1" x14ac:dyDescent="0.25">
      <c r="B42" s="49">
        <v>6050</v>
      </c>
      <c r="C42" s="161" t="s">
        <v>181</v>
      </c>
      <c r="D42" s="29">
        <v>20000</v>
      </c>
      <c r="E42" s="11"/>
      <c r="F42" s="56"/>
    </row>
    <row r="43" spans="2:8" ht="15.75" thickBot="1" x14ac:dyDescent="0.3">
      <c r="B43" s="68"/>
      <c r="C43" s="163" t="s">
        <v>22</v>
      </c>
      <c r="D43" s="258">
        <f>SUM(D25:D42)</f>
        <v>8637333</v>
      </c>
      <c r="E43" s="2"/>
      <c r="F43" s="56"/>
    </row>
    <row r="44" spans="2:8" ht="15" hidden="1" x14ac:dyDescent="0.25">
      <c r="B44" s="228"/>
      <c r="C44" s="165"/>
      <c r="D44" s="226"/>
      <c r="E44" s="2"/>
      <c r="F44" s="56"/>
    </row>
    <row r="45" spans="2:8" ht="15" hidden="1" x14ac:dyDescent="0.25">
      <c r="B45" s="228"/>
      <c r="C45" s="165"/>
      <c r="D45" s="226"/>
      <c r="E45" s="2"/>
    </row>
    <row r="46" spans="2:8" ht="15" hidden="1" x14ac:dyDescent="0.25">
      <c r="B46" s="228"/>
      <c r="C46" s="165"/>
      <c r="D46" s="226"/>
      <c r="E46" s="2"/>
      <c r="G46" s="56"/>
      <c r="H46" s="56"/>
    </row>
    <row r="47" spans="2:8" ht="15" hidden="1" x14ac:dyDescent="0.25">
      <c r="B47" s="228"/>
      <c r="C47" s="165"/>
      <c r="D47" s="226"/>
      <c r="E47" s="2"/>
    </row>
    <row r="48" spans="2:8" ht="15" hidden="1" x14ac:dyDescent="0.25">
      <c r="B48" s="228"/>
      <c r="C48" s="165"/>
      <c r="D48" s="226"/>
      <c r="E48" s="2"/>
    </row>
    <row r="49" spans="2:5" s="167" customFormat="1" ht="15" hidden="1" x14ac:dyDescent="0.25">
      <c r="B49" s="168"/>
      <c r="C49" s="165"/>
      <c r="D49" s="166"/>
      <c r="E49" s="169"/>
    </row>
    <row r="50" spans="2:5" ht="13.5" hidden="1" thickBot="1" x14ac:dyDescent="0.25">
      <c r="B50" s="5"/>
      <c r="C50" s="69"/>
      <c r="D50" s="11"/>
      <c r="E50" s="11"/>
    </row>
    <row r="51" spans="2:5" ht="41.25" thickBot="1" x14ac:dyDescent="0.35">
      <c r="B51" s="93"/>
      <c r="C51" s="94" t="s">
        <v>236</v>
      </c>
      <c r="D51" s="95"/>
      <c r="E51" s="76"/>
    </row>
    <row r="52" spans="2:5" x14ac:dyDescent="0.2">
      <c r="B52" s="154" t="s">
        <v>56</v>
      </c>
      <c r="C52" s="154" t="s">
        <v>55</v>
      </c>
      <c r="D52" s="177">
        <v>3720</v>
      </c>
      <c r="E52" s="96"/>
    </row>
    <row r="53" spans="2:5" ht="12.75" customHeight="1" thickBot="1" x14ac:dyDescent="0.25">
      <c r="B53" s="203"/>
      <c r="C53" s="22" t="s">
        <v>68</v>
      </c>
      <c r="D53" s="77"/>
      <c r="E53" s="253"/>
    </row>
    <row r="54" spans="2:5" x14ac:dyDescent="0.2">
      <c r="B54" s="121"/>
      <c r="C54" s="5" t="s">
        <v>212</v>
      </c>
      <c r="D54" s="11"/>
      <c r="E54" s="216"/>
    </row>
    <row r="55" spans="2:5" x14ac:dyDescent="0.2">
      <c r="B55" s="48"/>
      <c r="C55" s="5" t="s">
        <v>213</v>
      </c>
      <c r="D55" s="11"/>
      <c r="E55" s="160"/>
    </row>
    <row r="56" spans="2:5" ht="13.5" thickBot="1" x14ac:dyDescent="0.25">
      <c r="B56" s="48"/>
      <c r="C56" s="5" t="s">
        <v>214</v>
      </c>
      <c r="D56" s="11"/>
      <c r="E56" s="160"/>
    </row>
    <row r="57" spans="2:5" ht="13.5" thickBot="1" x14ac:dyDescent="0.25">
      <c r="B57" s="204" t="s">
        <v>54</v>
      </c>
      <c r="C57" s="141" t="s">
        <v>51</v>
      </c>
      <c r="D57" s="205">
        <v>3000</v>
      </c>
      <c r="E57" s="175"/>
    </row>
    <row r="58" spans="2:5" ht="25.5" x14ac:dyDescent="0.2">
      <c r="B58" s="70"/>
      <c r="C58" s="71" t="s">
        <v>53</v>
      </c>
      <c r="D58" s="72"/>
      <c r="E58" s="96"/>
    </row>
    <row r="59" spans="2:5" ht="15" hidden="1" x14ac:dyDescent="0.2">
      <c r="B59" s="373"/>
      <c r="C59" s="374"/>
      <c r="D59" s="77"/>
      <c r="E59" s="77"/>
    </row>
    <row r="60" spans="2:5" ht="15" hidden="1" x14ac:dyDescent="0.2">
      <c r="B60" s="97"/>
      <c r="C60" s="20"/>
      <c r="D60" s="11"/>
      <c r="E60" s="11"/>
    </row>
    <row r="61" spans="2:5" ht="15" hidden="1" x14ac:dyDescent="0.2">
      <c r="B61" s="97"/>
      <c r="C61" s="20"/>
      <c r="D61" s="11"/>
      <c r="E61" s="11"/>
    </row>
    <row r="62" spans="2:5" ht="15" hidden="1" x14ac:dyDescent="0.2">
      <c r="B62" s="97"/>
      <c r="C62" s="20"/>
      <c r="D62" s="11"/>
      <c r="E62" s="11"/>
    </row>
    <row r="63" spans="2:5" ht="15" hidden="1" x14ac:dyDescent="0.2">
      <c r="B63" s="373"/>
      <c r="C63" s="374"/>
      <c r="D63" s="77"/>
      <c r="E63" s="77"/>
    </row>
    <row r="64" spans="2:5" ht="18" customHeight="1" thickBot="1" x14ac:dyDescent="0.3">
      <c r="B64" s="478" t="s">
        <v>149</v>
      </c>
      <c r="C64" s="478"/>
      <c r="D64" s="478"/>
      <c r="E64" s="375"/>
    </row>
    <row r="65" spans="2:5" ht="18" hidden="1" customHeight="1" x14ac:dyDescent="0.25">
      <c r="B65" s="310"/>
      <c r="C65" s="310"/>
      <c r="D65" s="310"/>
      <c r="E65" s="86"/>
    </row>
    <row r="66" spans="2:5" ht="18" hidden="1" customHeight="1" x14ac:dyDescent="0.25">
      <c r="B66" s="310"/>
      <c r="C66" s="310"/>
      <c r="D66" s="310"/>
      <c r="E66" s="86"/>
    </row>
    <row r="67" spans="2:5" ht="12" hidden="1" customHeight="1" x14ac:dyDescent="0.25">
      <c r="B67" s="310"/>
      <c r="C67" s="310"/>
      <c r="D67" s="310"/>
      <c r="E67" s="86"/>
    </row>
    <row r="68" spans="2:5" ht="13.5" hidden="1" thickBot="1" x14ac:dyDescent="0.25">
      <c r="B68" s="98"/>
      <c r="C68" s="30"/>
      <c r="D68" s="87"/>
      <c r="E68" s="87"/>
    </row>
    <row r="69" spans="2:5" ht="13.5" thickBot="1" x14ac:dyDescent="0.25">
      <c r="B69" s="141" t="s">
        <v>40</v>
      </c>
      <c r="C69" s="142" t="s">
        <v>20</v>
      </c>
      <c r="D69" s="58"/>
      <c r="E69" s="149">
        <f>SUM(D70:D77)</f>
        <v>10800</v>
      </c>
    </row>
    <row r="70" spans="2:5" x14ac:dyDescent="0.2">
      <c r="B70" s="73"/>
      <c r="C70" s="81" t="s">
        <v>59</v>
      </c>
      <c r="D70" s="1">
        <v>5400</v>
      </c>
      <c r="E70" s="74"/>
    </row>
    <row r="71" spans="2:5" x14ac:dyDescent="0.2">
      <c r="B71" s="12"/>
      <c r="C71" s="4" t="s">
        <v>237</v>
      </c>
      <c r="D71" s="1"/>
      <c r="E71" s="13"/>
    </row>
    <row r="72" spans="2:5" x14ac:dyDescent="0.2">
      <c r="B72" s="12"/>
      <c r="C72" s="4" t="s">
        <v>111</v>
      </c>
      <c r="D72" s="1"/>
      <c r="E72" s="13"/>
    </row>
    <row r="73" spans="2:5" x14ac:dyDescent="0.2">
      <c r="B73" s="12"/>
      <c r="C73" s="4" t="s">
        <v>238</v>
      </c>
      <c r="D73" s="1">
        <v>3200</v>
      </c>
      <c r="E73" s="13"/>
    </row>
    <row r="74" spans="2:5" hidden="1" x14ac:dyDescent="0.2">
      <c r="B74" s="12"/>
      <c r="C74" s="4"/>
      <c r="D74" s="1"/>
      <c r="E74" s="13"/>
    </row>
    <row r="75" spans="2:5" ht="12" customHeight="1" x14ac:dyDescent="0.2">
      <c r="B75" s="12"/>
      <c r="C75" s="6" t="s">
        <v>239</v>
      </c>
      <c r="D75" s="229"/>
      <c r="E75" s="46"/>
    </row>
    <row r="76" spans="2:5" ht="12" customHeight="1" x14ac:dyDescent="0.2">
      <c r="B76" s="12"/>
      <c r="C76" s="5" t="s">
        <v>112</v>
      </c>
      <c r="D76" s="11">
        <v>2200</v>
      </c>
      <c r="E76" s="46"/>
    </row>
    <row r="77" spans="2:5" ht="12" customHeight="1" thickBot="1" x14ac:dyDescent="0.25">
      <c r="B77" s="12"/>
      <c r="C77" s="6"/>
      <c r="D77" s="229"/>
      <c r="E77" s="46"/>
    </row>
    <row r="78" spans="2:5" ht="13.5" thickBot="1" x14ac:dyDescent="0.25">
      <c r="B78" s="141" t="s">
        <v>39</v>
      </c>
      <c r="C78" s="142" t="s">
        <v>3</v>
      </c>
      <c r="D78" s="58"/>
      <c r="E78" s="149">
        <f>SUM(D79+D91)</f>
        <v>3264500</v>
      </c>
    </row>
    <row r="79" spans="2:5" x14ac:dyDescent="0.2">
      <c r="B79" s="48"/>
      <c r="C79" s="219" t="s">
        <v>215</v>
      </c>
      <c r="D79" s="133">
        <f>SUM(D81:D89)</f>
        <v>2546379</v>
      </c>
      <c r="E79" s="13"/>
    </row>
    <row r="80" spans="2:5" x14ac:dyDescent="0.2">
      <c r="B80" s="48"/>
      <c r="C80" s="5" t="s">
        <v>23</v>
      </c>
      <c r="D80" s="11"/>
      <c r="E80" s="13"/>
    </row>
    <row r="81" spans="1:11" x14ac:dyDescent="0.2">
      <c r="B81" s="48"/>
      <c r="C81" s="5" t="s">
        <v>223</v>
      </c>
      <c r="D81" s="11">
        <v>24010</v>
      </c>
      <c r="E81" s="13"/>
    </row>
    <row r="82" spans="1:11" x14ac:dyDescent="0.2">
      <c r="B82" s="48"/>
      <c r="C82" s="10" t="s">
        <v>224</v>
      </c>
      <c r="D82" s="11">
        <v>119157</v>
      </c>
      <c r="E82" s="13"/>
    </row>
    <row r="83" spans="1:11" x14ac:dyDescent="0.2">
      <c r="B83" s="48"/>
      <c r="C83" s="10" t="s">
        <v>225</v>
      </c>
      <c r="D83" s="11">
        <v>376161</v>
      </c>
      <c r="E83" s="13"/>
    </row>
    <row r="84" spans="1:11" x14ac:dyDescent="0.2">
      <c r="B84" s="48"/>
      <c r="C84" s="15" t="s">
        <v>226</v>
      </c>
      <c r="D84" s="11">
        <v>1831275</v>
      </c>
      <c r="E84" s="13"/>
    </row>
    <row r="85" spans="1:11" x14ac:dyDescent="0.2">
      <c r="B85" s="48"/>
      <c r="C85" s="15"/>
      <c r="D85" s="11"/>
      <c r="E85" s="13"/>
    </row>
    <row r="86" spans="1:11" x14ac:dyDescent="0.2">
      <c r="B86" s="48"/>
      <c r="C86" s="15" t="s">
        <v>182</v>
      </c>
      <c r="D86" s="11">
        <v>138032</v>
      </c>
      <c r="E86" s="13"/>
      <c r="G86" s="354"/>
    </row>
    <row r="87" spans="1:11" x14ac:dyDescent="0.2">
      <c r="B87" s="48"/>
      <c r="C87" s="15" t="s">
        <v>240</v>
      </c>
      <c r="D87" s="11">
        <v>37834</v>
      </c>
      <c r="E87" s="13"/>
    </row>
    <row r="88" spans="1:11" x14ac:dyDescent="0.2">
      <c r="B88" s="48"/>
      <c r="C88" s="10" t="s">
        <v>96</v>
      </c>
      <c r="D88" s="11">
        <v>19910</v>
      </c>
      <c r="E88" s="13"/>
    </row>
    <row r="89" spans="1:11" x14ac:dyDescent="0.2">
      <c r="B89" s="48"/>
      <c r="C89" s="10"/>
      <c r="D89" s="11"/>
      <c r="E89" s="13"/>
    </row>
    <row r="90" spans="1:11" hidden="1" x14ac:dyDescent="0.2">
      <c r="B90" s="48"/>
      <c r="C90" s="10"/>
      <c r="D90" s="11"/>
      <c r="E90" s="13"/>
    </row>
    <row r="91" spans="1:11" x14ac:dyDescent="0.2">
      <c r="B91" s="48"/>
      <c r="C91" s="219" t="s">
        <v>60</v>
      </c>
      <c r="D91" s="133">
        <f>SUM(D93:D98)</f>
        <v>718121</v>
      </c>
      <c r="E91" s="13"/>
      <c r="G91" s="56"/>
    </row>
    <row r="92" spans="1:11" x14ac:dyDescent="0.2">
      <c r="B92" s="48"/>
      <c r="C92" s="5" t="s">
        <v>24</v>
      </c>
      <c r="D92" s="11"/>
      <c r="E92" s="13"/>
      <c r="K92" s="56"/>
    </row>
    <row r="93" spans="1:11" x14ac:dyDescent="0.2">
      <c r="B93" s="48"/>
      <c r="C93" s="5" t="s">
        <v>241</v>
      </c>
      <c r="D93" s="11">
        <v>213338</v>
      </c>
      <c r="E93" s="13"/>
    </row>
    <row r="94" spans="1:11" x14ac:dyDescent="0.2">
      <c r="B94" s="48"/>
      <c r="C94" s="6" t="s">
        <v>113</v>
      </c>
      <c r="D94" s="11">
        <v>431374</v>
      </c>
      <c r="E94" s="216"/>
    </row>
    <row r="95" spans="1:11" hidden="1" x14ac:dyDescent="0.2">
      <c r="A95" s="354"/>
      <c r="B95" s="358"/>
      <c r="C95" s="6"/>
      <c r="D95" s="11"/>
      <c r="E95" s="13"/>
    </row>
    <row r="96" spans="1:11" x14ac:dyDescent="0.2">
      <c r="A96" s="354"/>
      <c r="B96" s="357"/>
      <c r="C96" s="6" t="s">
        <v>242</v>
      </c>
      <c r="D96" s="356">
        <v>20470</v>
      </c>
      <c r="E96" s="352"/>
    </row>
    <row r="97" spans="1:15" x14ac:dyDescent="0.2">
      <c r="A97" s="354"/>
      <c r="B97" s="357"/>
      <c r="C97" s="6" t="s">
        <v>243</v>
      </c>
      <c r="D97" s="356">
        <v>46492</v>
      </c>
      <c r="E97" s="352"/>
    </row>
    <row r="98" spans="1:15" ht="13.5" thickBot="1" x14ac:dyDescent="0.25">
      <c r="A98" s="56"/>
      <c r="B98" s="359"/>
      <c r="C98" s="5" t="s">
        <v>91</v>
      </c>
      <c r="D98" s="218">
        <v>6447</v>
      </c>
      <c r="E98" s="355"/>
      <c r="G98" s="56"/>
      <c r="H98" s="56"/>
    </row>
    <row r="99" spans="1:15" ht="13.5" thickBot="1" x14ac:dyDescent="0.25">
      <c r="B99" s="143" t="s">
        <v>38</v>
      </c>
      <c r="C99" s="142" t="s">
        <v>4</v>
      </c>
      <c r="D99" s="53">
        <v>264360</v>
      </c>
      <c r="E99" s="149">
        <f>SUM(D99:D99)</f>
        <v>264360</v>
      </c>
      <c r="G99" s="56"/>
      <c r="I99" s="56"/>
    </row>
    <row r="100" spans="1:15" ht="13.5" thickBot="1" x14ac:dyDescent="0.25">
      <c r="B100" s="141" t="s">
        <v>37</v>
      </c>
      <c r="C100" s="142" t="s">
        <v>18</v>
      </c>
      <c r="D100" s="53">
        <v>589320</v>
      </c>
      <c r="E100" s="149">
        <f>SUM(D100:D100)</f>
        <v>589320</v>
      </c>
      <c r="I100" s="56"/>
    </row>
    <row r="101" spans="1:15" ht="13.5" thickBot="1" x14ac:dyDescent="0.25">
      <c r="B101" s="141" t="s">
        <v>36</v>
      </c>
      <c r="C101" s="148" t="s">
        <v>14</v>
      </c>
      <c r="D101" s="53">
        <v>72350</v>
      </c>
      <c r="E101" s="350">
        <f>SUM(D101:D101)</f>
        <v>72350</v>
      </c>
      <c r="G101" s="56"/>
    </row>
    <row r="102" spans="1:15" s="99" customFormat="1" ht="13.5" thickBot="1" x14ac:dyDescent="0.25">
      <c r="A102" s="56"/>
      <c r="B102" s="150" t="s">
        <v>35</v>
      </c>
      <c r="C102" s="344" t="s">
        <v>6</v>
      </c>
      <c r="D102" s="345"/>
      <c r="E102" s="162">
        <f>SUM(D103:D116)</f>
        <v>87332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x14ac:dyDescent="0.2">
      <c r="B103" s="73"/>
      <c r="C103" s="75" t="s">
        <v>86</v>
      </c>
      <c r="D103" s="76">
        <v>5000</v>
      </c>
      <c r="E103" s="351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1:15" x14ac:dyDescent="0.2">
      <c r="B104" s="12"/>
      <c r="C104" s="5" t="s">
        <v>88</v>
      </c>
      <c r="D104" s="11">
        <v>30000</v>
      </c>
      <c r="E104" s="13"/>
      <c r="G104" s="56"/>
      <c r="H104" s="56"/>
      <c r="I104" s="56"/>
      <c r="J104" s="56"/>
      <c r="K104" s="56"/>
    </row>
    <row r="105" spans="1:15" x14ac:dyDescent="0.2">
      <c r="B105" s="12"/>
      <c r="C105" s="5" t="s">
        <v>61</v>
      </c>
      <c r="D105" s="11">
        <v>10000</v>
      </c>
      <c r="E105" s="13"/>
      <c r="G105" s="56"/>
    </row>
    <row r="106" spans="1:15" x14ac:dyDescent="0.2">
      <c r="B106" s="12"/>
      <c r="C106" s="5" t="s">
        <v>62</v>
      </c>
      <c r="D106" s="11">
        <v>3000</v>
      </c>
      <c r="E106" s="13"/>
    </row>
    <row r="107" spans="1:15" x14ac:dyDescent="0.2">
      <c r="B107" s="12"/>
      <c r="C107" s="5" t="s">
        <v>85</v>
      </c>
      <c r="D107" s="11">
        <v>1000</v>
      </c>
      <c r="E107" s="13"/>
    </row>
    <row r="108" spans="1:15" x14ac:dyDescent="0.2">
      <c r="B108" s="12"/>
      <c r="C108" s="5" t="s">
        <v>116</v>
      </c>
      <c r="D108" s="11">
        <v>5832</v>
      </c>
      <c r="E108" s="13"/>
    </row>
    <row r="109" spans="1:15" x14ac:dyDescent="0.2">
      <c r="B109" s="12"/>
      <c r="C109" s="5" t="s">
        <v>28</v>
      </c>
      <c r="D109" s="11">
        <v>3500</v>
      </c>
      <c r="E109" s="13"/>
    </row>
    <row r="110" spans="1:15" x14ac:dyDescent="0.2">
      <c r="B110" s="12"/>
      <c r="C110" s="5" t="s">
        <v>84</v>
      </c>
      <c r="D110" s="11">
        <v>2000</v>
      </c>
      <c r="E110" s="13"/>
    </row>
    <row r="111" spans="1:15" x14ac:dyDescent="0.2">
      <c r="B111" s="12"/>
      <c r="C111" s="6" t="s">
        <v>87</v>
      </c>
      <c r="D111" s="11">
        <v>4000</v>
      </c>
      <c r="E111" s="13"/>
    </row>
    <row r="112" spans="1:15" x14ac:dyDescent="0.2">
      <c r="B112" s="55"/>
      <c r="C112" s="56" t="s">
        <v>63</v>
      </c>
      <c r="D112" s="57">
        <v>8000</v>
      </c>
      <c r="E112" s="152"/>
    </row>
    <row r="113" spans="2:5" hidden="1" x14ac:dyDescent="0.2">
      <c r="B113" s="55"/>
      <c r="C113" s="6"/>
      <c r="D113" s="57"/>
      <c r="E113" s="152"/>
    </row>
    <row r="114" spans="2:5" ht="14.25" hidden="1" customHeight="1" x14ac:dyDescent="0.2">
      <c r="B114" s="55"/>
      <c r="C114" s="6"/>
      <c r="D114" s="57"/>
      <c r="E114" s="152"/>
    </row>
    <row r="115" spans="2:5" ht="11.25" customHeight="1" x14ac:dyDescent="0.2">
      <c r="B115" s="55"/>
      <c r="C115" s="282" t="s">
        <v>159</v>
      </c>
      <c r="D115" s="57">
        <v>15000</v>
      </c>
      <c r="E115" s="152"/>
    </row>
    <row r="116" spans="2:5" ht="13.5" thickBot="1" x14ac:dyDescent="0.25">
      <c r="B116" s="290"/>
      <c r="C116" s="6" t="s">
        <v>160</v>
      </c>
      <c r="D116" s="57"/>
      <c r="E116" s="152"/>
    </row>
    <row r="117" spans="2:5" ht="13.5" thickBot="1" x14ac:dyDescent="0.25">
      <c r="B117" s="295" t="s">
        <v>34</v>
      </c>
      <c r="C117" s="296" t="s">
        <v>172</v>
      </c>
      <c r="D117" s="297"/>
      <c r="E117" s="332">
        <f>SUM(D118:D120)</f>
        <v>10000</v>
      </c>
    </row>
    <row r="118" spans="2:5" ht="13.5" thickBot="1" x14ac:dyDescent="0.25">
      <c r="B118" s="294"/>
      <c r="C118" s="6" t="s">
        <v>177</v>
      </c>
      <c r="D118" s="307">
        <v>10000</v>
      </c>
      <c r="E118" s="318"/>
    </row>
    <row r="119" spans="2:5" ht="13.5" thickBot="1" x14ac:dyDescent="0.25">
      <c r="B119" s="294"/>
      <c r="C119" s="6"/>
      <c r="D119" s="307"/>
      <c r="E119" s="298"/>
    </row>
    <row r="120" spans="2:5" ht="13.5" hidden="1" thickBot="1" x14ac:dyDescent="0.25">
      <c r="B120" s="294"/>
      <c r="C120" s="305"/>
      <c r="D120" s="306"/>
      <c r="E120" s="298"/>
    </row>
    <row r="121" spans="2:5" ht="13.5" thickBot="1" x14ac:dyDescent="0.25">
      <c r="B121" s="141" t="s">
        <v>33</v>
      </c>
      <c r="C121" s="142" t="s">
        <v>7</v>
      </c>
      <c r="D121" s="58"/>
      <c r="E121" s="149">
        <f>D122+D123+D124</f>
        <v>237000</v>
      </c>
    </row>
    <row r="122" spans="2:5" x14ac:dyDescent="0.2">
      <c r="B122" s="48"/>
      <c r="C122" s="5" t="s">
        <v>161</v>
      </c>
      <c r="D122" s="11">
        <v>160000</v>
      </c>
      <c r="E122" s="46"/>
    </row>
    <row r="123" spans="2:5" x14ac:dyDescent="0.2">
      <c r="B123" s="48"/>
      <c r="C123" s="5" t="s">
        <v>173</v>
      </c>
      <c r="D123" s="11">
        <v>70000</v>
      </c>
      <c r="E123" s="46"/>
    </row>
    <row r="124" spans="2:5" ht="13.5" thickBot="1" x14ac:dyDescent="0.25">
      <c r="B124" s="48"/>
      <c r="C124" s="5" t="s">
        <v>174</v>
      </c>
      <c r="D124" s="11">
        <v>7000</v>
      </c>
      <c r="E124" s="46"/>
    </row>
    <row r="125" spans="2:5" ht="13.5" thickBot="1" x14ac:dyDescent="0.25">
      <c r="B125" s="141" t="s">
        <v>32</v>
      </c>
      <c r="C125" s="142" t="s">
        <v>10</v>
      </c>
      <c r="D125" s="53"/>
      <c r="E125" s="149">
        <f>SUM(D126:D132)</f>
        <v>5600</v>
      </c>
    </row>
    <row r="126" spans="2:5" s="185" customFormat="1" ht="25.5" x14ac:dyDescent="0.2">
      <c r="B126" s="186"/>
      <c r="C126" s="44" t="s">
        <v>115</v>
      </c>
      <c r="D126" s="187">
        <v>2000</v>
      </c>
      <c r="E126" s="188"/>
    </row>
    <row r="127" spans="2:5" x14ac:dyDescent="0.2">
      <c r="B127" s="12"/>
      <c r="C127" s="3" t="s">
        <v>98</v>
      </c>
      <c r="D127" s="1">
        <v>1200</v>
      </c>
      <c r="E127" s="46"/>
    </row>
    <row r="128" spans="2:5" hidden="1" x14ac:dyDescent="0.2">
      <c r="B128" s="12"/>
      <c r="C128" s="3" t="s">
        <v>183</v>
      </c>
      <c r="D128" s="1"/>
      <c r="E128" s="46"/>
    </row>
    <row r="129" spans="2:5" x14ac:dyDescent="0.2">
      <c r="B129" s="12"/>
      <c r="C129" s="3" t="s">
        <v>97</v>
      </c>
      <c r="D129" s="1">
        <v>2400</v>
      </c>
      <c r="E129" s="46"/>
    </row>
    <row r="130" spans="2:5" x14ac:dyDescent="0.2">
      <c r="B130" s="12"/>
      <c r="C130" s="3"/>
      <c r="D130" s="1"/>
      <c r="E130" s="46"/>
    </row>
    <row r="131" spans="2:5" ht="12.75" customHeight="1" thickBot="1" x14ac:dyDescent="0.25">
      <c r="B131" s="12"/>
      <c r="C131" s="312"/>
      <c r="D131" s="376"/>
      <c r="E131" s="46"/>
    </row>
    <row r="132" spans="2:5" ht="12.75" hidden="1" customHeight="1" thickBot="1" x14ac:dyDescent="0.25">
      <c r="B132" s="12"/>
      <c r="C132" s="311"/>
      <c r="D132" s="346"/>
      <c r="E132" s="46"/>
    </row>
    <row r="133" spans="2:5" ht="13.5" thickBot="1" x14ac:dyDescent="0.25">
      <c r="B133" s="141" t="s">
        <v>31</v>
      </c>
      <c r="C133" s="142" t="s">
        <v>16</v>
      </c>
      <c r="D133" s="53"/>
      <c r="E133" s="149">
        <f>SUM(D134:D135)</f>
        <v>4000</v>
      </c>
    </row>
    <row r="134" spans="2:5" ht="13.5" thickBot="1" x14ac:dyDescent="0.25">
      <c r="B134" s="12"/>
      <c r="C134" s="5" t="s">
        <v>89</v>
      </c>
      <c r="D134" s="11">
        <v>4000</v>
      </c>
      <c r="E134" s="46"/>
    </row>
    <row r="135" spans="2:5" ht="13.5" hidden="1" thickBot="1" x14ac:dyDescent="0.25">
      <c r="B135" s="51"/>
      <c r="C135" s="62"/>
      <c r="D135" s="11"/>
      <c r="E135" s="52"/>
    </row>
    <row r="136" spans="2:5" ht="13.5" thickBot="1" x14ac:dyDescent="0.25">
      <c r="B136" s="141" t="s">
        <v>30</v>
      </c>
      <c r="C136" s="142" t="s">
        <v>9</v>
      </c>
      <c r="D136" s="53"/>
      <c r="E136" s="149">
        <f>SUM(D137:D143)</f>
        <v>33120</v>
      </c>
    </row>
    <row r="137" spans="2:5" x14ac:dyDescent="0.2">
      <c r="B137" s="12"/>
      <c r="C137" s="4" t="s">
        <v>29</v>
      </c>
      <c r="D137" s="11">
        <v>6500</v>
      </c>
      <c r="E137" s="13"/>
    </row>
    <row r="138" spans="2:5" x14ac:dyDescent="0.2">
      <c r="B138" s="12"/>
      <c r="C138" s="5" t="s">
        <v>99</v>
      </c>
      <c r="D138" s="11">
        <v>1300</v>
      </c>
      <c r="E138" s="13"/>
    </row>
    <row r="139" spans="2:5" x14ac:dyDescent="0.2">
      <c r="B139" s="12"/>
      <c r="C139" s="5" t="s">
        <v>100</v>
      </c>
      <c r="D139" s="11">
        <v>1300</v>
      </c>
      <c r="E139" s="13"/>
    </row>
    <row r="140" spans="2:5" x14ac:dyDescent="0.2">
      <c r="B140" s="12"/>
      <c r="C140" s="6" t="s">
        <v>64</v>
      </c>
      <c r="D140" s="11">
        <v>200</v>
      </c>
      <c r="E140" s="13"/>
    </row>
    <row r="141" spans="2:5" x14ac:dyDescent="0.2">
      <c r="B141" s="12"/>
      <c r="C141" s="5" t="s">
        <v>65</v>
      </c>
      <c r="D141" s="11">
        <v>5000</v>
      </c>
      <c r="E141" s="13"/>
    </row>
    <row r="142" spans="2:5" x14ac:dyDescent="0.2">
      <c r="B142" s="12"/>
      <c r="C142" s="5" t="s">
        <v>90</v>
      </c>
      <c r="D142" s="11">
        <v>12320</v>
      </c>
      <c r="E142" s="13"/>
    </row>
    <row r="143" spans="2:5" ht="13.5" thickBot="1" x14ac:dyDescent="0.25">
      <c r="B143" s="12"/>
      <c r="C143" s="5" t="s">
        <v>66</v>
      </c>
      <c r="D143" s="11">
        <v>6500</v>
      </c>
      <c r="E143" s="13"/>
    </row>
    <row r="144" spans="2:5" ht="13.5" thickBot="1" x14ac:dyDescent="0.25">
      <c r="B144" s="141" t="s">
        <v>41</v>
      </c>
      <c r="C144" s="142" t="s">
        <v>19</v>
      </c>
      <c r="D144" s="53"/>
      <c r="E144" s="149">
        <f>SUM(D145:D145)</f>
        <v>1500</v>
      </c>
    </row>
    <row r="145" spans="2:5" ht="13.5" thickBot="1" x14ac:dyDescent="0.25">
      <c r="B145" s="12"/>
      <c r="C145" s="4" t="s">
        <v>101</v>
      </c>
      <c r="D145" s="11">
        <v>1500</v>
      </c>
      <c r="E145" s="13"/>
    </row>
    <row r="146" spans="2:5" ht="39" thickBot="1" x14ac:dyDescent="0.25">
      <c r="B146" s="141" t="s">
        <v>42</v>
      </c>
      <c r="C146" s="153" t="s">
        <v>170</v>
      </c>
      <c r="D146" s="53"/>
      <c r="E146" s="149">
        <f>SUM(D147:D147)</f>
        <v>4500</v>
      </c>
    </row>
    <row r="147" spans="2:5" ht="13.5" thickBot="1" x14ac:dyDescent="0.25">
      <c r="B147" s="12"/>
      <c r="C147" s="5" t="s">
        <v>175</v>
      </c>
      <c r="D147" s="11">
        <v>4500</v>
      </c>
      <c r="E147" s="13"/>
    </row>
    <row r="148" spans="2:5" ht="13.5" hidden="1" thickBot="1" x14ac:dyDescent="0.25">
      <c r="B148" s="12"/>
      <c r="C148" s="5"/>
      <c r="D148" s="11"/>
      <c r="E148" s="13"/>
    </row>
    <row r="149" spans="2:5" ht="13.5" thickBot="1" x14ac:dyDescent="0.25">
      <c r="B149" s="141" t="s">
        <v>43</v>
      </c>
      <c r="C149" s="142" t="s">
        <v>5</v>
      </c>
      <c r="D149" s="53"/>
      <c r="E149" s="149">
        <f>SUM(D150:D150)</f>
        <v>1000</v>
      </c>
    </row>
    <row r="150" spans="2:5" ht="13.5" thickBot="1" x14ac:dyDescent="0.25">
      <c r="B150" s="12"/>
      <c r="C150" s="4" t="s">
        <v>67</v>
      </c>
      <c r="D150" s="11">
        <v>1000</v>
      </c>
      <c r="E150" s="151"/>
    </row>
    <row r="151" spans="2:5" ht="13.5" thickBot="1" x14ac:dyDescent="0.25">
      <c r="B151" s="141" t="s">
        <v>44</v>
      </c>
      <c r="C151" s="142" t="s">
        <v>15</v>
      </c>
      <c r="D151" s="53"/>
      <c r="E151" s="149">
        <f>SUM(D152:D154)</f>
        <v>182306</v>
      </c>
    </row>
    <row r="152" spans="2:5" x14ac:dyDescent="0.2">
      <c r="B152" s="48"/>
      <c r="C152" s="5" t="s">
        <v>244</v>
      </c>
      <c r="D152" s="11">
        <v>151858</v>
      </c>
      <c r="E152" s="46"/>
    </row>
    <row r="153" spans="2:5" x14ac:dyDescent="0.2">
      <c r="B153" s="48"/>
      <c r="C153" s="5" t="s">
        <v>245</v>
      </c>
      <c r="D153" s="18">
        <v>28989</v>
      </c>
      <c r="E153" s="46"/>
    </row>
    <row r="154" spans="2:5" ht="13.5" thickBot="1" x14ac:dyDescent="0.25">
      <c r="B154" s="48"/>
      <c r="C154" s="5" t="s">
        <v>246</v>
      </c>
      <c r="D154" s="11">
        <v>1459</v>
      </c>
      <c r="E154" s="46"/>
    </row>
    <row r="155" spans="2:5" ht="13.5" thickBot="1" x14ac:dyDescent="0.25">
      <c r="B155" s="141" t="s">
        <v>179</v>
      </c>
      <c r="C155" s="142" t="s">
        <v>180</v>
      </c>
      <c r="D155" s="217"/>
      <c r="E155" s="287">
        <f>SUM(D156:D156)</f>
        <v>400</v>
      </c>
    </row>
    <row r="156" spans="2:5" ht="13.5" hidden="1" thickBot="1" x14ac:dyDescent="0.25">
      <c r="B156" s="154"/>
      <c r="C156" s="212"/>
      <c r="D156" s="308">
        <v>400</v>
      </c>
      <c r="E156" s="309"/>
    </row>
    <row r="157" spans="2:5" x14ac:dyDescent="0.2">
      <c r="B157" s="361" t="s">
        <v>45</v>
      </c>
      <c r="C157" s="362" t="s">
        <v>21</v>
      </c>
      <c r="D157" s="363"/>
      <c r="E157" s="360">
        <f>SUM(D158:D159)</f>
        <v>3900</v>
      </c>
    </row>
    <row r="158" spans="2:5" x14ac:dyDescent="0.2">
      <c r="B158" s="155"/>
      <c r="C158" s="5" t="s">
        <v>114</v>
      </c>
      <c r="D158" s="157">
        <v>1900</v>
      </c>
      <c r="E158" s="156"/>
    </row>
    <row r="159" spans="2:5" x14ac:dyDescent="0.2">
      <c r="B159" s="155"/>
      <c r="C159" s="5" t="s">
        <v>102</v>
      </c>
      <c r="D159" s="157">
        <v>2000</v>
      </c>
      <c r="E159" s="156"/>
    </row>
    <row r="160" spans="2:5" hidden="1" x14ac:dyDescent="0.2">
      <c r="B160" s="314" t="s">
        <v>184</v>
      </c>
      <c r="C160" s="285" t="s">
        <v>181</v>
      </c>
      <c r="D160" s="315"/>
      <c r="E160" s="316"/>
    </row>
    <row r="161" spans="2:9" hidden="1" x14ac:dyDescent="0.2">
      <c r="B161" s="5"/>
      <c r="C161" s="5" t="s">
        <v>185</v>
      </c>
      <c r="D161" s="229"/>
      <c r="E161" s="313"/>
    </row>
    <row r="162" spans="2:9" x14ac:dyDescent="0.2">
      <c r="B162" s="245"/>
      <c r="C162" s="22"/>
      <c r="D162" s="246"/>
      <c r="E162" s="292"/>
      <c r="H162" s="56"/>
      <c r="I162" s="56"/>
    </row>
    <row r="163" spans="2:9" ht="15.75" x14ac:dyDescent="0.25">
      <c r="B163" s="7"/>
      <c r="C163" s="24" t="s">
        <v>117</v>
      </c>
      <c r="D163" s="84"/>
      <c r="E163" s="2"/>
    </row>
    <row r="164" spans="2:9" ht="15" x14ac:dyDescent="0.2">
      <c r="B164" s="83"/>
      <c r="C164" s="228" t="s">
        <v>118</v>
      </c>
      <c r="D164" s="84"/>
      <c r="E164" s="2"/>
    </row>
    <row r="165" spans="2:9" ht="15" x14ac:dyDescent="0.2">
      <c r="B165" s="83"/>
      <c r="C165" s="20" t="s">
        <v>247</v>
      </c>
      <c r="D165" s="84"/>
      <c r="E165" s="2"/>
    </row>
    <row r="166" spans="2:9" ht="16.5" thickBot="1" x14ac:dyDescent="0.3">
      <c r="B166" s="85"/>
      <c r="C166" s="24" t="s">
        <v>46</v>
      </c>
      <c r="D166" s="11"/>
      <c r="E166" s="17"/>
    </row>
    <row r="167" spans="2:9" ht="15.75" hidden="1" x14ac:dyDescent="0.25">
      <c r="B167" s="85"/>
      <c r="C167" s="24"/>
      <c r="D167" s="11"/>
      <c r="E167" s="17"/>
    </row>
    <row r="168" spans="2:9" ht="15.75" hidden="1" x14ac:dyDescent="0.25">
      <c r="B168" s="85"/>
      <c r="C168" s="24"/>
      <c r="D168" s="11"/>
      <c r="E168" s="17"/>
    </row>
    <row r="169" spans="2:9" ht="15.75" hidden="1" thickBot="1" x14ac:dyDescent="0.25">
      <c r="B169" s="85"/>
      <c r="C169" s="20"/>
      <c r="D169" s="11"/>
      <c r="E169" s="17"/>
    </row>
    <row r="170" spans="2:9" x14ac:dyDescent="0.2">
      <c r="B170" s="89"/>
      <c r="C170" s="90"/>
      <c r="D170" s="91" t="s">
        <v>0</v>
      </c>
      <c r="E170" s="11"/>
    </row>
    <row r="171" spans="2:9" ht="13.5" thickBot="1" x14ac:dyDescent="0.25">
      <c r="B171" s="101" t="s">
        <v>171</v>
      </c>
      <c r="C171" s="102" t="s">
        <v>2</v>
      </c>
      <c r="D171" s="103" t="s">
        <v>248</v>
      </c>
      <c r="E171" s="11"/>
    </row>
    <row r="172" spans="2:9" ht="13.5" thickBot="1" x14ac:dyDescent="0.25">
      <c r="B172" s="105">
        <v>1</v>
      </c>
      <c r="C172" s="106">
        <v>2</v>
      </c>
      <c r="D172" s="107"/>
      <c r="E172" s="92"/>
    </row>
    <row r="173" spans="2:9" x14ac:dyDescent="0.2">
      <c r="B173" s="39">
        <v>4010</v>
      </c>
      <c r="C173" s="19" t="s">
        <v>3</v>
      </c>
      <c r="D173" s="40">
        <v>107370</v>
      </c>
      <c r="E173" s="11"/>
    </row>
    <row r="174" spans="2:9" x14ac:dyDescent="0.2">
      <c r="B174" s="39">
        <v>4040</v>
      </c>
      <c r="C174" s="19" t="s">
        <v>4</v>
      </c>
      <c r="D174" s="40">
        <v>8768</v>
      </c>
      <c r="E174" s="11"/>
    </row>
    <row r="175" spans="2:9" x14ac:dyDescent="0.2">
      <c r="B175" s="39">
        <v>4110</v>
      </c>
      <c r="C175" s="19" t="s">
        <v>18</v>
      </c>
      <c r="D175" s="40">
        <v>19964</v>
      </c>
      <c r="E175" s="11"/>
    </row>
    <row r="176" spans="2:9" x14ac:dyDescent="0.2">
      <c r="B176" s="39">
        <v>4120</v>
      </c>
      <c r="C176" s="19" t="s">
        <v>27</v>
      </c>
      <c r="D176" s="40">
        <v>2847</v>
      </c>
      <c r="E176" s="11"/>
    </row>
    <row r="177" spans="2:5" ht="13.5" thickBot="1" x14ac:dyDescent="0.25">
      <c r="B177" s="178">
        <v>4210</v>
      </c>
      <c r="C177" s="179" t="s">
        <v>6</v>
      </c>
      <c r="D177" s="180">
        <v>2800</v>
      </c>
      <c r="E177" s="11"/>
    </row>
    <row r="178" spans="2:5" hidden="1" x14ac:dyDescent="0.2">
      <c r="B178" s="115">
        <v>4240</v>
      </c>
      <c r="C178" s="225" t="s">
        <v>12</v>
      </c>
      <c r="E178" s="160"/>
    </row>
    <row r="179" spans="2:5" hidden="1" x14ac:dyDescent="0.2">
      <c r="B179" s="181">
        <v>4280</v>
      </c>
      <c r="C179" s="182" t="s">
        <v>17</v>
      </c>
      <c r="D179" s="333"/>
      <c r="E179" s="160"/>
    </row>
    <row r="180" spans="2:5" ht="13.5" thickBot="1" x14ac:dyDescent="0.25">
      <c r="B180" s="39">
        <v>4440</v>
      </c>
      <c r="C180" s="19" t="s">
        <v>13</v>
      </c>
      <c r="D180" s="40">
        <v>8640</v>
      </c>
      <c r="E180" s="11"/>
    </row>
    <row r="181" spans="2:5" ht="13.5" hidden="1" thickBot="1" x14ac:dyDescent="0.25">
      <c r="B181" s="49"/>
      <c r="C181" s="283"/>
      <c r="D181" s="46"/>
      <c r="E181" s="11"/>
    </row>
    <row r="182" spans="2:5" ht="15.75" thickBot="1" x14ac:dyDescent="0.3">
      <c r="B182" s="8"/>
      <c r="C182" s="109" t="s">
        <v>22</v>
      </c>
      <c r="D182" s="258">
        <f>SUM(D173:D181)</f>
        <v>150389</v>
      </c>
      <c r="E182" s="2"/>
    </row>
    <row r="183" spans="2:5" ht="15" x14ac:dyDescent="0.25">
      <c r="B183" s="7"/>
      <c r="C183" s="116"/>
      <c r="D183" s="226"/>
      <c r="E183" s="2"/>
    </row>
    <row r="184" spans="2:5" ht="15" x14ac:dyDescent="0.25">
      <c r="B184" s="7"/>
      <c r="C184" s="116"/>
      <c r="D184" s="226"/>
      <c r="E184" s="2"/>
    </row>
    <row r="185" spans="2:5" ht="15" x14ac:dyDescent="0.25">
      <c r="B185" s="7"/>
      <c r="C185" s="116"/>
      <c r="D185" s="226"/>
      <c r="E185" s="2"/>
    </row>
    <row r="186" spans="2:5" ht="15" x14ac:dyDescent="0.25">
      <c r="B186" s="7"/>
      <c r="C186" s="116"/>
      <c r="D186" s="226"/>
      <c r="E186" s="2"/>
    </row>
    <row r="187" spans="2:5" ht="15" hidden="1" x14ac:dyDescent="0.25">
      <c r="B187" s="7"/>
      <c r="C187" s="116"/>
      <c r="D187" s="226"/>
      <c r="E187" s="2"/>
    </row>
    <row r="188" spans="2:5" ht="15" hidden="1" x14ac:dyDescent="0.25">
      <c r="B188" s="7"/>
      <c r="C188" s="116"/>
      <c r="D188" s="226"/>
      <c r="E188" s="2"/>
    </row>
    <row r="189" spans="2:5" ht="15" hidden="1" x14ac:dyDescent="0.25">
      <c r="B189" s="7"/>
      <c r="C189" s="116"/>
      <c r="D189" s="226"/>
      <c r="E189" s="2"/>
    </row>
    <row r="190" spans="2:5" ht="15" hidden="1" x14ac:dyDescent="0.25">
      <c r="B190" s="7"/>
      <c r="C190" s="116"/>
      <c r="D190" s="226"/>
      <c r="E190" s="2"/>
    </row>
    <row r="191" spans="2:5" ht="15" hidden="1" x14ac:dyDescent="0.25">
      <c r="B191" s="7"/>
      <c r="C191" s="190"/>
      <c r="D191" s="226"/>
      <c r="E191" s="2"/>
    </row>
    <row r="192" spans="2:5" ht="18" customHeight="1" x14ac:dyDescent="0.25">
      <c r="B192" s="480" t="s">
        <v>150</v>
      </c>
      <c r="C192" s="480"/>
      <c r="D192" s="480"/>
      <c r="E192" s="86"/>
    </row>
    <row r="193" spans="2:5" ht="13.5" thickBot="1" x14ac:dyDescent="0.25">
      <c r="B193" s="98"/>
      <c r="C193" s="30"/>
      <c r="D193" s="87"/>
      <c r="E193" s="173"/>
    </row>
    <row r="194" spans="2:5" ht="13.5" thickBot="1" x14ac:dyDescent="0.25">
      <c r="B194" s="141" t="s">
        <v>39</v>
      </c>
      <c r="C194" s="142" t="s">
        <v>3</v>
      </c>
      <c r="D194" s="217"/>
      <c r="E194" s="149">
        <f>SUM(D195:D199)</f>
        <v>107370</v>
      </c>
    </row>
    <row r="195" spans="2:5" x14ac:dyDescent="0.2">
      <c r="B195" s="48"/>
      <c r="C195" s="27" t="s">
        <v>11</v>
      </c>
      <c r="D195" s="11"/>
      <c r="E195" s="174"/>
    </row>
    <row r="196" spans="2:5" x14ac:dyDescent="0.2">
      <c r="B196" s="48"/>
      <c r="C196" s="5" t="s">
        <v>249</v>
      </c>
      <c r="D196" s="11">
        <v>37013</v>
      </c>
      <c r="E196" s="174"/>
    </row>
    <row r="197" spans="2:5" x14ac:dyDescent="0.2">
      <c r="B197" s="48"/>
      <c r="C197" s="5" t="s">
        <v>250</v>
      </c>
      <c r="D197" s="229">
        <v>61818</v>
      </c>
      <c r="E197" s="174"/>
    </row>
    <row r="198" spans="2:5" x14ac:dyDescent="0.2">
      <c r="B198" s="48"/>
      <c r="C198" s="10" t="s">
        <v>186</v>
      </c>
      <c r="D198" s="229">
        <v>7687</v>
      </c>
      <c r="E198" s="174"/>
    </row>
    <row r="199" spans="2:5" ht="13.5" thickBot="1" x14ac:dyDescent="0.25">
      <c r="B199" s="48"/>
      <c r="C199" s="5" t="s">
        <v>251</v>
      </c>
      <c r="D199" s="229">
        <v>852</v>
      </c>
      <c r="E199" s="174"/>
    </row>
    <row r="200" spans="2:5" ht="15" hidden="1" customHeight="1" thickBot="1" x14ac:dyDescent="0.25">
      <c r="B200" s="48"/>
      <c r="C200" s="6" t="s">
        <v>201</v>
      </c>
      <c r="D200" s="11"/>
      <c r="E200" s="174"/>
    </row>
    <row r="201" spans="2:5" ht="15" customHeight="1" thickBot="1" x14ac:dyDescent="0.25">
      <c r="B201" s="284" t="s">
        <v>38</v>
      </c>
      <c r="C201" s="285" t="s">
        <v>4</v>
      </c>
      <c r="D201" s="286">
        <v>8768</v>
      </c>
      <c r="E201" s="287">
        <f>SUM(D201:D201)</f>
        <v>8768</v>
      </c>
    </row>
    <row r="202" spans="2:5" ht="13.5" thickBot="1" x14ac:dyDescent="0.25">
      <c r="B202" s="141" t="s">
        <v>37</v>
      </c>
      <c r="C202" s="142" t="s">
        <v>18</v>
      </c>
      <c r="D202" s="53"/>
      <c r="E202" s="149">
        <f>SUM(D203:D203)</f>
        <v>19964</v>
      </c>
    </row>
    <row r="203" spans="2:5" ht="13.5" thickBot="1" x14ac:dyDescent="0.25">
      <c r="B203" s="12"/>
      <c r="C203" s="5"/>
      <c r="D203" s="11">
        <v>19964</v>
      </c>
      <c r="E203" s="176"/>
    </row>
    <row r="204" spans="2:5" ht="13.5" thickBot="1" x14ac:dyDescent="0.25">
      <c r="B204" s="141" t="s">
        <v>36</v>
      </c>
      <c r="C204" s="142" t="s">
        <v>14</v>
      </c>
      <c r="D204" s="135"/>
      <c r="E204" s="149">
        <f>SUM(D205:D205)</f>
        <v>2847</v>
      </c>
    </row>
    <row r="205" spans="2:5" ht="13.5" thickBot="1" x14ac:dyDescent="0.25">
      <c r="B205" s="12"/>
      <c r="C205" s="4"/>
      <c r="D205" s="11">
        <v>2847</v>
      </c>
      <c r="E205" s="176"/>
    </row>
    <row r="206" spans="2:5" ht="13.5" thickBot="1" x14ac:dyDescent="0.25">
      <c r="B206" s="141" t="s">
        <v>35</v>
      </c>
      <c r="C206" s="142" t="s">
        <v>6</v>
      </c>
      <c r="D206" s="53"/>
      <c r="E206" s="149">
        <f>SUM(D207:D211)</f>
        <v>2800</v>
      </c>
    </row>
    <row r="207" spans="2:5" x14ac:dyDescent="0.2">
      <c r="B207" s="12"/>
      <c r="C207" s="5" t="s">
        <v>163</v>
      </c>
      <c r="D207" s="11">
        <v>1000</v>
      </c>
      <c r="E207" s="174"/>
    </row>
    <row r="208" spans="2:5" x14ac:dyDescent="0.2">
      <c r="B208" s="12"/>
      <c r="C208" s="5" t="s">
        <v>164</v>
      </c>
      <c r="D208" s="11">
        <v>300</v>
      </c>
      <c r="E208" s="174"/>
    </row>
    <row r="209" spans="2:6" hidden="1" x14ac:dyDescent="0.2">
      <c r="B209" s="12"/>
      <c r="C209" s="5"/>
      <c r="D209" s="11"/>
      <c r="E209" s="174"/>
    </row>
    <row r="210" spans="2:6" x14ac:dyDescent="0.2">
      <c r="B210" s="12"/>
      <c r="C210" s="5" t="s">
        <v>165</v>
      </c>
      <c r="D210" s="11">
        <v>1500</v>
      </c>
      <c r="E210" s="174"/>
    </row>
    <row r="211" spans="2:6" ht="13.5" thickBot="1" x14ac:dyDescent="0.25">
      <c r="B211" s="12"/>
      <c r="C211" s="5"/>
      <c r="D211" s="11"/>
      <c r="E211" s="365"/>
    </row>
    <row r="212" spans="2:6" ht="13.5" thickBot="1" x14ac:dyDescent="0.25">
      <c r="B212" s="141" t="s">
        <v>34</v>
      </c>
      <c r="C212" s="142" t="s">
        <v>12</v>
      </c>
      <c r="D212" s="230"/>
      <c r="E212" s="259">
        <f>SUM(D213:D213)</f>
        <v>0</v>
      </c>
    </row>
    <row r="213" spans="2:6" ht="13.5" thickBot="1" x14ac:dyDescent="0.25">
      <c r="B213" s="231"/>
      <c r="C213" s="232"/>
      <c r="D213" s="291"/>
      <c r="E213" s="5"/>
      <c r="F213" s="147"/>
    </row>
    <row r="214" spans="2:6" ht="13.5" hidden="1" thickBot="1" x14ac:dyDescent="0.25">
      <c r="B214" s="141" t="s">
        <v>31</v>
      </c>
      <c r="C214" s="148" t="s">
        <v>17</v>
      </c>
      <c r="D214" s="335"/>
      <c r="E214" s="239"/>
    </row>
    <row r="215" spans="2:6" ht="13.5" hidden="1" thickBot="1" x14ac:dyDescent="0.25">
      <c r="B215" s="121"/>
      <c r="C215" s="75" t="s">
        <v>187</v>
      </c>
      <c r="D215" s="334"/>
      <c r="E215" s="174"/>
    </row>
    <row r="216" spans="2:6" ht="13.5" thickBot="1" x14ac:dyDescent="0.25">
      <c r="B216" s="141" t="s">
        <v>44</v>
      </c>
      <c r="C216" s="142" t="s">
        <v>15</v>
      </c>
      <c r="D216" s="135"/>
      <c r="E216" s="149">
        <f>SUM(D217:D217)</f>
        <v>8640</v>
      </c>
    </row>
    <row r="217" spans="2:6" ht="12.75" customHeight="1" x14ac:dyDescent="0.2">
      <c r="B217" s="89"/>
      <c r="C217" s="5" t="s">
        <v>252</v>
      </c>
      <c r="D217" s="11">
        <v>8640</v>
      </c>
      <c r="E217" s="177"/>
    </row>
    <row r="218" spans="2:6" ht="13.5" hidden="1" thickTop="1" x14ac:dyDescent="0.2">
      <c r="B218" s="341"/>
      <c r="C218" s="342"/>
      <c r="D218" s="343"/>
      <c r="E218" s="343"/>
    </row>
    <row r="219" spans="2:6" x14ac:dyDescent="0.2">
      <c r="B219" s="377"/>
      <c r="C219" s="378"/>
      <c r="D219" s="328"/>
      <c r="E219" s="328"/>
    </row>
    <row r="220" spans="2:6" ht="15.75" hidden="1" x14ac:dyDescent="0.25">
      <c r="B220" s="7"/>
      <c r="C220" s="24" t="s">
        <v>217</v>
      </c>
      <c r="D220" s="84"/>
      <c r="E220" s="2"/>
    </row>
    <row r="221" spans="2:6" ht="15" hidden="1" x14ac:dyDescent="0.2">
      <c r="B221" s="83"/>
      <c r="C221" s="366" t="s">
        <v>216</v>
      </c>
      <c r="D221" s="84"/>
      <c r="E221" s="2"/>
    </row>
    <row r="222" spans="2:6" ht="15.75" hidden="1" x14ac:dyDescent="0.25">
      <c r="B222" s="85"/>
      <c r="C222" s="24"/>
      <c r="D222" s="11"/>
      <c r="E222" s="17"/>
    </row>
    <row r="223" spans="2:6" ht="16.5" hidden="1" thickBot="1" x14ac:dyDescent="0.3">
      <c r="B223" s="85"/>
      <c r="C223" s="24" t="s">
        <v>46</v>
      </c>
      <c r="D223" s="11"/>
      <c r="E223" s="17"/>
    </row>
    <row r="224" spans="2:6" ht="15.75" hidden="1" thickBot="1" x14ac:dyDescent="0.25">
      <c r="B224" s="85"/>
      <c r="C224" s="20"/>
      <c r="D224" s="11"/>
      <c r="E224" s="17"/>
    </row>
    <row r="225" spans="1:5" hidden="1" x14ac:dyDescent="0.2">
      <c r="B225" s="89"/>
      <c r="C225" s="90"/>
      <c r="D225" s="91" t="s">
        <v>0</v>
      </c>
      <c r="E225" s="11"/>
    </row>
    <row r="226" spans="1:5" ht="13.5" hidden="1" thickBot="1" x14ac:dyDescent="0.25">
      <c r="B226" s="101" t="s">
        <v>1</v>
      </c>
      <c r="C226" s="102" t="s">
        <v>2</v>
      </c>
      <c r="D226" s="103" t="s">
        <v>248</v>
      </c>
      <c r="E226" s="11"/>
    </row>
    <row r="227" spans="1:5" ht="13.5" hidden="1" thickBot="1" x14ac:dyDescent="0.25">
      <c r="B227" s="101"/>
      <c r="C227" s="102"/>
      <c r="D227" s="103"/>
      <c r="E227" s="11"/>
    </row>
    <row r="228" spans="1:5" ht="13.5" hidden="1" thickBot="1" x14ac:dyDescent="0.25">
      <c r="B228" s="62"/>
      <c r="C228" s="63"/>
      <c r="D228" s="104"/>
      <c r="E228" s="11"/>
    </row>
    <row r="229" spans="1:5" ht="13.5" hidden="1" thickBot="1" x14ac:dyDescent="0.25">
      <c r="B229" s="105">
        <v>1</v>
      </c>
      <c r="C229" s="106">
        <v>2</v>
      </c>
      <c r="D229" s="107">
        <v>3</v>
      </c>
      <c r="E229" s="92"/>
    </row>
    <row r="230" spans="1:5" ht="13.5" hidden="1" thickBot="1" x14ac:dyDescent="0.25">
      <c r="B230" s="171">
        <v>4300</v>
      </c>
      <c r="C230" s="323" t="s">
        <v>9</v>
      </c>
      <c r="D230" s="149"/>
      <c r="E230" s="11"/>
    </row>
    <row r="231" spans="1:5" ht="25.5" hidden="1" x14ac:dyDescent="0.2">
      <c r="B231" s="367">
        <v>4700</v>
      </c>
      <c r="C231" s="44" t="s">
        <v>218</v>
      </c>
      <c r="D231" s="43"/>
      <c r="E231" s="11"/>
    </row>
    <row r="232" spans="1:5" ht="13.5" hidden="1" thickBot="1" x14ac:dyDescent="0.25">
      <c r="B232" s="108"/>
      <c r="D232" s="41"/>
      <c r="E232" s="11"/>
    </row>
    <row r="233" spans="1:5" ht="15.75" hidden="1" thickBot="1" x14ac:dyDescent="0.3">
      <c r="B233" s="8"/>
      <c r="C233" s="109" t="s">
        <v>22</v>
      </c>
      <c r="D233" s="258">
        <f>SUM(D230:D232)</f>
        <v>0</v>
      </c>
      <c r="E233" s="2"/>
    </row>
    <row r="234" spans="1:5" ht="18" hidden="1" customHeight="1" x14ac:dyDescent="0.2">
      <c r="A234" s="170"/>
      <c r="B234" s="7"/>
      <c r="C234" s="116"/>
      <c r="D234" s="2"/>
      <c r="E234" s="2"/>
    </row>
    <row r="235" spans="1:5" ht="18" hidden="1" customHeight="1" x14ac:dyDescent="0.2">
      <c r="A235" s="170"/>
      <c r="B235" s="7"/>
      <c r="C235" s="116"/>
      <c r="D235" s="2"/>
      <c r="E235" s="2"/>
    </row>
    <row r="236" spans="1:5" ht="18" hidden="1" customHeight="1" x14ac:dyDescent="0.2">
      <c r="A236" s="170"/>
      <c r="B236" s="7"/>
      <c r="C236" s="116"/>
      <c r="D236" s="2"/>
      <c r="E236" s="2"/>
    </row>
    <row r="237" spans="1:5" ht="18" hidden="1" customHeight="1" x14ac:dyDescent="0.2">
      <c r="A237" s="170"/>
      <c r="B237" s="110"/>
      <c r="C237" s="30"/>
      <c r="D237" s="87"/>
      <c r="E237" s="87"/>
    </row>
    <row r="238" spans="1:5" ht="18" hidden="1" customHeight="1" x14ac:dyDescent="0.25">
      <c r="A238" s="170"/>
      <c r="B238" s="480" t="s">
        <v>150</v>
      </c>
      <c r="C238" s="480"/>
      <c r="D238" s="480"/>
      <c r="E238" s="86"/>
    </row>
    <row r="239" spans="1:5" ht="18" hidden="1" customHeight="1" x14ac:dyDescent="0.25">
      <c r="A239" s="170"/>
      <c r="B239" s="310"/>
      <c r="C239" s="310"/>
      <c r="D239" s="310"/>
      <c r="E239" s="86"/>
    </row>
    <row r="240" spans="1:5" ht="18" hidden="1" customHeight="1" x14ac:dyDescent="0.25">
      <c r="A240" s="170"/>
      <c r="B240" s="310"/>
      <c r="C240" s="310"/>
      <c r="D240" s="310"/>
      <c r="E240" s="86"/>
    </row>
    <row r="241" spans="1:5" ht="18" hidden="1" customHeight="1" x14ac:dyDescent="0.25">
      <c r="A241" s="170"/>
      <c r="B241" s="310"/>
      <c r="C241" s="310"/>
      <c r="D241" s="310"/>
      <c r="E241" s="86"/>
    </row>
    <row r="242" spans="1:5" ht="18" hidden="1" customHeight="1" thickBot="1" x14ac:dyDescent="0.25">
      <c r="A242" s="170"/>
      <c r="B242" s="98"/>
      <c r="C242" s="30"/>
      <c r="D242" s="87"/>
      <c r="E242" s="87"/>
    </row>
    <row r="243" spans="1:5" ht="13.5" hidden="1" customHeight="1" thickBot="1" x14ac:dyDescent="0.25">
      <c r="A243" s="170"/>
      <c r="B243" s="98"/>
      <c r="C243" s="30"/>
      <c r="D243" s="87"/>
      <c r="E243" s="87"/>
    </row>
    <row r="244" spans="1:5" ht="18" hidden="1" customHeight="1" thickBot="1" x14ac:dyDescent="0.25">
      <c r="A244" s="170"/>
      <c r="B244" s="141">
        <v>4300</v>
      </c>
      <c r="C244" s="323" t="s">
        <v>9</v>
      </c>
      <c r="D244" s="33"/>
      <c r="E244" s="149">
        <v>9476</v>
      </c>
    </row>
    <row r="245" spans="1:5" ht="26.25" hidden="1" thickBot="1" x14ac:dyDescent="0.25">
      <c r="B245" s="34"/>
      <c r="C245" s="368" t="s">
        <v>220</v>
      </c>
      <c r="D245" s="33"/>
      <c r="E245" s="28"/>
    </row>
    <row r="246" spans="1:5" ht="13.5" hidden="1" thickBot="1" x14ac:dyDescent="0.25">
      <c r="B246" s="32"/>
      <c r="C246" s="32"/>
      <c r="D246" s="33"/>
      <c r="E246" s="28"/>
    </row>
    <row r="247" spans="1:5" ht="26.25" hidden="1" thickBot="1" x14ac:dyDescent="0.25">
      <c r="B247" s="42">
        <v>4700</v>
      </c>
      <c r="C247" s="44" t="s">
        <v>218</v>
      </c>
      <c r="D247" s="43"/>
      <c r="E247" s="28">
        <v>1200</v>
      </c>
    </row>
    <row r="248" spans="1:5" ht="13.5" hidden="1" thickBot="1" x14ac:dyDescent="0.25">
      <c r="B248" s="34"/>
      <c r="C248" s="19" t="s">
        <v>219</v>
      </c>
      <c r="D248" s="29"/>
      <c r="E248" s="29"/>
    </row>
    <row r="249" spans="1:5" ht="13.5" hidden="1" thickBot="1" x14ac:dyDescent="0.25">
      <c r="B249" s="34"/>
      <c r="C249" s="34"/>
      <c r="D249" s="29"/>
      <c r="E249" s="29"/>
    </row>
    <row r="250" spans="1:5" hidden="1" x14ac:dyDescent="0.2">
      <c r="B250" s="5"/>
      <c r="C250" s="5"/>
      <c r="D250" s="11"/>
      <c r="E250" s="11"/>
    </row>
    <row r="251" spans="1:5" x14ac:dyDescent="0.2">
      <c r="B251" s="5"/>
      <c r="C251" s="366" t="s">
        <v>221</v>
      </c>
      <c r="D251" s="11"/>
      <c r="E251" s="11"/>
    </row>
    <row r="252" spans="1:5" x14ac:dyDescent="0.2">
      <c r="B252" s="5"/>
      <c r="C252" s="5"/>
      <c r="D252" s="11"/>
      <c r="E252" s="11"/>
    </row>
    <row r="253" spans="1:5" ht="15" x14ac:dyDescent="0.25">
      <c r="B253" s="5"/>
      <c r="C253" s="168" t="s">
        <v>222</v>
      </c>
      <c r="D253" s="11"/>
      <c r="E253" s="11"/>
    </row>
    <row r="254" spans="1:5" hidden="1" x14ac:dyDescent="0.2">
      <c r="B254" s="5"/>
      <c r="C254" s="5"/>
      <c r="D254" s="11"/>
      <c r="E254" s="11"/>
    </row>
    <row r="255" spans="1:5" hidden="1" x14ac:dyDescent="0.2">
      <c r="B255" s="5"/>
      <c r="C255" s="5"/>
      <c r="D255" s="11"/>
      <c r="E255" s="11"/>
    </row>
    <row r="256" spans="1:5" x14ac:dyDescent="0.2">
      <c r="B256" s="5"/>
      <c r="C256" s="5"/>
      <c r="D256" s="11"/>
      <c r="E256" s="11"/>
    </row>
    <row r="257" spans="2:5" x14ac:dyDescent="0.2">
      <c r="B257" s="371" t="s">
        <v>1</v>
      </c>
      <c r="C257" s="19" t="s">
        <v>2</v>
      </c>
      <c r="D257" s="372" t="s">
        <v>253</v>
      </c>
      <c r="E257" s="87"/>
    </row>
    <row r="258" spans="2:5" ht="15" x14ac:dyDescent="0.2">
      <c r="B258" s="222" t="s">
        <v>69</v>
      </c>
      <c r="C258" s="369" t="s">
        <v>70</v>
      </c>
      <c r="D258" s="370">
        <v>208840</v>
      </c>
      <c r="E258" s="20"/>
    </row>
    <row r="259" spans="2:5" ht="15" x14ac:dyDescent="0.2">
      <c r="B259" s="223"/>
      <c r="C259" s="353" t="s">
        <v>254</v>
      </c>
      <c r="D259" s="172"/>
      <c r="E259" s="20"/>
    </row>
    <row r="260" spans="2:5" ht="14.25" x14ac:dyDescent="0.2">
      <c r="B260" s="221"/>
      <c r="C260" s="353" t="s">
        <v>208</v>
      </c>
      <c r="D260" s="172"/>
      <c r="E260" s="21"/>
    </row>
    <row r="261" spans="2:5" ht="15.75" thickBot="1" x14ac:dyDescent="0.3">
      <c r="B261" s="220"/>
      <c r="C261" s="207" t="s">
        <v>52</v>
      </c>
      <c r="D261" s="260">
        <v>208840</v>
      </c>
      <c r="E261" s="21"/>
    </row>
    <row r="262" spans="2:5" ht="15" hidden="1" x14ac:dyDescent="0.25">
      <c r="B262" s="7"/>
      <c r="C262" s="7"/>
      <c r="D262" s="189"/>
      <c r="E262" s="21"/>
    </row>
    <row r="263" spans="2:5" ht="15.75" x14ac:dyDescent="0.25">
      <c r="B263" s="85"/>
      <c r="C263" s="24" t="s">
        <v>46</v>
      </c>
      <c r="D263" s="25"/>
      <c r="E263" s="21"/>
    </row>
    <row r="264" spans="2:5" ht="16.5" thickBot="1" x14ac:dyDescent="0.3">
      <c r="B264" s="85"/>
      <c r="C264" s="24"/>
      <c r="D264" s="25"/>
      <c r="E264" s="21"/>
    </row>
    <row r="265" spans="2:5" x14ac:dyDescent="0.2">
      <c r="B265" s="89"/>
      <c r="C265" s="90"/>
      <c r="D265" s="256" t="s">
        <v>0</v>
      </c>
      <c r="E265" s="5"/>
    </row>
    <row r="266" spans="2:5" x14ac:dyDescent="0.2">
      <c r="B266" s="101" t="s">
        <v>1</v>
      </c>
      <c r="C266" s="102" t="s">
        <v>2</v>
      </c>
      <c r="D266" s="164" t="s">
        <v>235</v>
      </c>
      <c r="E266" s="5"/>
    </row>
    <row r="267" spans="2:5" ht="13.5" thickBot="1" x14ac:dyDescent="0.25">
      <c r="B267" s="62"/>
      <c r="C267" s="63"/>
      <c r="D267" s="104"/>
      <c r="E267" s="5"/>
    </row>
    <row r="268" spans="2:5" ht="13.5" thickBot="1" x14ac:dyDescent="0.25">
      <c r="B268" s="105">
        <v>1</v>
      </c>
      <c r="C268" s="106">
        <v>2</v>
      </c>
      <c r="D268" s="107">
        <v>3</v>
      </c>
      <c r="E268" s="112"/>
    </row>
    <row r="269" spans="2:5" x14ac:dyDescent="0.2">
      <c r="B269" s="37">
        <v>3020</v>
      </c>
      <c r="C269" s="19" t="s">
        <v>26</v>
      </c>
      <c r="D269" s="113">
        <v>2550</v>
      </c>
      <c r="E269" s="11"/>
    </row>
    <row r="270" spans="2:5" x14ac:dyDescent="0.2">
      <c r="B270" s="39">
        <v>4010</v>
      </c>
      <c r="C270" s="19" t="s">
        <v>3</v>
      </c>
      <c r="D270" s="114">
        <v>102826</v>
      </c>
      <c r="E270" s="11"/>
    </row>
    <row r="271" spans="2:5" x14ac:dyDescent="0.2">
      <c r="B271" s="39">
        <v>4040</v>
      </c>
      <c r="C271" s="5" t="s">
        <v>4</v>
      </c>
      <c r="D271" s="114">
        <v>8786</v>
      </c>
      <c r="E271" s="11"/>
    </row>
    <row r="272" spans="2:5" x14ac:dyDescent="0.2">
      <c r="B272" s="39">
        <v>4110</v>
      </c>
      <c r="C272" s="19" t="s">
        <v>18</v>
      </c>
      <c r="D272" s="114">
        <v>19186</v>
      </c>
      <c r="E272" s="11"/>
    </row>
    <row r="273" spans="2:5" x14ac:dyDescent="0.2">
      <c r="B273" s="39">
        <v>4120</v>
      </c>
      <c r="C273" s="19" t="s">
        <v>27</v>
      </c>
      <c r="D273" s="114">
        <v>1224</v>
      </c>
      <c r="E273" s="11"/>
    </row>
    <row r="274" spans="2:5" x14ac:dyDescent="0.2">
      <c r="B274" s="115">
        <v>4210</v>
      </c>
      <c r="C274" s="5" t="s">
        <v>6</v>
      </c>
      <c r="D274" s="114">
        <v>7300</v>
      </c>
      <c r="E274" s="11"/>
    </row>
    <row r="275" spans="2:5" x14ac:dyDescent="0.2">
      <c r="B275" s="39">
        <v>4220</v>
      </c>
      <c r="C275" s="9" t="s">
        <v>71</v>
      </c>
      <c r="D275" s="114">
        <v>206080</v>
      </c>
      <c r="E275" s="11"/>
    </row>
    <row r="276" spans="2:5" ht="11.25" customHeight="1" x14ac:dyDescent="0.2">
      <c r="B276" s="39">
        <v>4260</v>
      </c>
      <c r="C276" s="19" t="s">
        <v>7</v>
      </c>
      <c r="D276" s="114">
        <v>1000</v>
      </c>
      <c r="E276" s="11"/>
    </row>
    <row r="277" spans="2:5" ht="12.75" customHeight="1" x14ac:dyDescent="0.2">
      <c r="B277" s="39">
        <v>4280</v>
      </c>
      <c r="C277" s="19" t="s">
        <v>17</v>
      </c>
      <c r="D277" s="114">
        <v>500</v>
      </c>
      <c r="E277" s="11"/>
    </row>
    <row r="278" spans="2:5" x14ac:dyDescent="0.2">
      <c r="B278" s="39">
        <v>4300</v>
      </c>
      <c r="C278" s="19" t="s">
        <v>9</v>
      </c>
      <c r="D278" s="114">
        <v>2410</v>
      </c>
      <c r="E278" s="11"/>
    </row>
    <row r="279" spans="2:5" ht="13.5" thickBot="1" x14ac:dyDescent="0.25">
      <c r="B279" s="39">
        <v>4440</v>
      </c>
      <c r="C279" s="19" t="s">
        <v>13</v>
      </c>
      <c r="D279" s="114">
        <v>5470</v>
      </c>
      <c r="E279" s="11"/>
    </row>
    <row r="280" spans="2:5" ht="26.25" thickBot="1" x14ac:dyDescent="0.25">
      <c r="B280" s="49">
        <v>4700</v>
      </c>
      <c r="C280" s="283" t="s">
        <v>21</v>
      </c>
      <c r="D280" s="61">
        <v>500</v>
      </c>
      <c r="E280" s="11"/>
    </row>
    <row r="281" spans="2:5" ht="15.75" thickBot="1" x14ac:dyDescent="0.3">
      <c r="B281" s="8"/>
      <c r="C281" s="208" t="s">
        <v>22</v>
      </c>
      <c r="D281" s="261">
        <f>SUM(D269:D280)</f>
        <v>357832</v>
      </c>
      <c r="E281" s="2"/>
    </row>
    <row r="282" spans="2:5" hidden="1" x14ac:dyDescent="0.2">
      <c r="B282" s="5"/>
      <c r="C282" s="117"/>
      <c r="D282" s="23"/>
      <c r="E282" s="11"/>
    </row>
    <row r="283" spans="2:5" hidden="1" x14ac:dyDescent="0.2">
      <c r="B283" s="5"/>
      <c r="C283" s="117"/>
      <c r="D283" s="23"/>
      <c r="E283" s="11"/>
    </row>
    <row r="284" spans="2:5" hidden="1" x14ac:dyDescent="0.2">
      <c r="B284" s="5"/>
      <c r="C284" s="117"/>
      <c r="D284" s="23"/>
      <c r="E284" s="11"/>
    </row>
    <row r="285" spans="2:5" hidden="1" x14ac:dyDescent="0.2">
      <c r="B285" s="5"/>
      <c r="C285" s="117"/>
      <c r="D285" s="23"/>
      <c r="E285" s="11"/>
    </row>
    <row r="286" spans="2:5" hidden="1" x14ac:dyDescent="0.2">
      <c r="B286" s="5"/>
      <c r="C286" s="117"/>
      <c r="D286" s="23"/>
      <c r="E286" s="11"/>
    </row>
    <row r="287" spans="2:5" x14ac:dyDescent="0.2">
      <c r="B287" s="5"/>
      <c r="C287" s="117"/>
      <c r="D287" s="23"/>
      <c r="E287" s="11"/>
    </row>
    <row r="288" spans="2:5" ht="13.5" thickBot="1" x14ac:dyDescent="0.25">
      <c r="B288" s="5"/>
      <c r="C288" s="117"/>
      <c r="D288" s="23"/>
      <c r="E288" s="11"/>
    </row>
    <row r="289" spans="2:5" ht="41.25" thickBot="1" x14ac:dyDescent="0.35">
      <c r="B289" s="93"/>
      <c r="C289" s="132" t="s">
        <v>255</v>
      </c>
      <c r="D289" s="118"/>
      <c r="E289" s="76"/>
    </row>
    <row r="290" spans="2:5" ht="13.5" thickBot="1" x14ac:dyDescent="0.25">
      <c r="B290" s="119"/>
      <c r="C290" s="75"/>
      <c r="D290" s="118"/>
      <c r="E290" s="76"/>
    </row>
    <row r="291" spans="2:5" ht="13.5" thickBot="1" x14ac:dyDescent="0.25">
      <c r="B291" s="209" t="s">
        <v>72</v>
      </c>
      <c r="C291" s="148" t="s">
        <v>70</v>
      </c>
      <c r="D291" s="250"/>
      <c r="E291" s="262">
        <f>SUM(D292:D294)</f>
        <v>208840</v>
      </c>
    </row>
    <row r="292" spans="2:5" x14ac:dyDescent="0.2">
      <c r="B292" s="247"/>
      <c r="C292" s="154" t="s">
        <v>73</v>
      </c>
      <c r="D292" s="224">
        <v>206080</v>
      </c>
      <c r="E292" s="210"/>
    </row>
    <row r="293" spans="2:5" x14ac:dyDescent="0.2">
      <c r="B293" s="82"/>
      <c r="C293" s="48" t="s">
        <v>256</v>
      </c>
      <c r="D293" s="61"/>
      <c r="E293" s="211"/>
    </row>
    <row r="294" spans="2:5" x14ac:dyDescent="0.2">
      <c r="B294" s="82"/>
      <c r="C294" s="248" t="s">
        <v>108</v>
      </c>
      <c r="D294" s="61">
        <v>2760</v>
      </c>
      <c r="E294" s="211"/>
    </row>
    <row r="295" spans="2:5" x14ac:dyDescent="0.2">
      <c r="B295" s="191"/>
      <c r="C295" s="225" t="s">
        <v>209</v>
      </c>
      <c r="D295" s="61"/>
      <c r="E295" s="46"/>
    </row>
    <row r="296" spans="2:5" ht="13.5" hidden="1" thickBot="1" x14ac:dyDescent="0.25">
      <c r="B296" s="62"/>
      <c r="C296" s="55"/>
      <c r="D296" s="61"/>
      <c r="E296" s="46"/>
    </row>
    <row r="297" spans="2:5" hidden="1" x14ac:dyDescent="0.2">
      <c r="B297" s="5"/>
      <c r="C297" s="249"/>
      <c r="D297" s="120"/>
      <c r="E297" s="77"/>
    </row>
    <row r="298" spans="2:5" hidden="1" x14ac:dyDescent="0.2">
      <c r="B298" s="22"/>
      <c r="C298" s="249"/>
      <c r="D298" s="120"/>
      <c r="E298" s="77"/>
    </row>
    <row r="299" spans="2:5" x14ac:dyDescent="0.2">
      <c r="B299" s="22"/>
      <c r="C299" s="249"/>
      <c r="D299" s="120"/>
      <c r="E299" s="77"/>
    </row>
    <row r="300" spans="2:5" ht="18" customHeight="1" x14ac:dyDescent="0.25">
      <c r="B300" s="480" t="s">
        <v>150</v>
      </c>
      <c r="C300" s="480"/>
      <c r="D300" s="480"/>
      <c r="E300" s="83"/>
    </row>
    <row r="301" spans="2:5" ht="18" hidden="1" x14ac:dyDescent="0.25">
      <c r="B301" s="310"/>
      <c r="C301" s="310"/>
      <c r="D301" s="310"/>
      <c r="E301" s="83"/>
    </row>
    <row r="302" spans="2:5" ht="18" hidden="1" x14ac:dyDescent="0.25">
      <c r="B302" s="310"/>
      <c r="C302" s="310"/>
      <c r="D302" s="310"/>
      <c r="E302" s="83"/>
    </row>
    <row r="303" spans="2:5" ht="18" x14ac:dyDescent="0.25">
      <c r="B303" s="310"/>
      <c r="C303" s="310"/>
      <c r="D303" s="310"/>
      <c r="E303" s="83"/>
    </row>
    <row r="304" spans="2:5" ht="13.5" thickBot="1" x14ac:dyDescent="0.25">
      <c r="B304" s="98"/>
      <c r="C304" s="30"/>
      <c r="D304" s="111"/>
      <c r="E304" s="30"/>
    </row>
    <row r="305" spans="1:6" s="54" customFormat="1" ht="13.5" thickBot="1" x14ac:dyDescent="0.25">
      <c r="A305" s="14"/>
      <c r="B305" s="141" t="s">
        <v>40</v>
      </c>
      <c r="C305" s="142" t="s">
        <v>20</v>
      </c>
      <c r="D305" s="79"/>
      <c r="E305" s="149">
        <f>SUM(D306:D308)</f>
        <v>2550</v>
      </c>
    </row>
    <row r="306" spans="1:6" x14ac:dyDescent="0.2">
      <c r="A306" s="54"/>
      <c r="B306" s="12"/>
      <c r="C306" s="139" t="s">
        <v>188</v>
      </c>
      <c r="D306" s="25">
        <v>1100</v>
      </c>
      <c r="E306" s="46"/>
    </row>
    <row r="307" spans="1:6" ht="22.5" customHeight="1" x14ac:dyDescent="0.2">
      <c r="B307" s="12"/>
      <c r="C307" s="317" t="s">
        <v>189</v>
      </c>
      <c r="D307" s="25">
        <v>850</v>
      </c>
      <c r="E307" s="46"/>
    </row>
    <row r="308" spans="1:6" ht="13.5" thickBot="1" x14ac:dyDescent="0.25">
      <c r="B308" s="12"/>
      <c r="C308" s="6" t="s">
        <v>74</v>
      </c>
      <c r="D308" s="25">
        <v>600</v>
      </c>
      <c r="E308" s="46"/>
    </row>
    <row r="309" spans="1:6" s="54" customFormat="1" ht="13.5" thickBot="1" x14ac:dyDescent="0.25">
      <c r="A309" s="14"/>
      <c r="B309" s="141" t="s">
        <v>39</v>
      </c>
      <c r="C309" s="142" t="s">
        <v>3</v>
      </c>
      <c r="D309" s="122"/>
      <c r="E309" s="149">
        <f>SUM(D310:D313)</f>
        <v>102826</v>
      </c>
    </row>
    <row r="310" spans="1:6" x14ac:dyDescent="0.2">
      <c r="A310" s="54"/>
      <c r="B310" s="140"/>
      <c r="C310" s="5" t="s">
        <v>107</v>
      </c>
      <c r="D310" s="25">
        <v>22062</v>
      </c>
      <c r="E310" s="184"/>
    </row>
    <row r="311" spans="1:6" x14ac:dyDescent="0.2">
      <c r="B311" s="48"/>
      <c r="C311" s="6" t="s">
        <v>190</v>
      </c>
      <c r="D311" s="25">
        <v>79746</v>
      </c>
      <c r="E311" s="13"/>
    </row>
    <row r="312" spans="1:6" x14ac:dyDescent="0.2">
      <c r="B312" s="48"/>
      <c r="C312" s="6"/>
      <c r="D312" s="25"/>
      <c r="E312" s="13"/>
    </row>
    <row r="313" spans="1:6" ht="13.5" thickBot="1" x14ac:dyDescent="0.25">
      <c r="B313" s="48"/>
      <c r="C313" s="5" t="s">
        <v>109</v>
      </c>
      <c r="D313" s="25">
        <v>1018</v>
      </c>
      <c r="E313" s="13"/>
    </row>
    <row r="314" spans="1:6" s="54" customFormat="1" ht="13.5" thickBot="1" x14ac:dyDescent="0.25">
      <c r="A314" s="14"/>
      <c r="B314" s="141" t="s">
        <v>38</v>
      </c>
      <c r="C314" s="142" t="s">
        <v>4</v>
      </c>
      <c r="D314" s="138">
        <v>8786</v>
      </c>
      <c r="E314" s="149">
        <f>SUM(D314:D314)</f>
        <v>8786</v>
      </c>
    </row>
    <row r="315" spans="1:6" s="54" customFormat="1" ht="13.5" thickBot="1" x14ac:dyDescent="0.25">
      <c r="B315" s="143" t="s">
        <v>37</v>
      </c>
      <c r="C315" s="144" t="s">
        <v>18</v>
      </c>
      <c r="D315" s="80"/>
      <c r="E315" s="263">
        <f>D316</f>
        <v>19186</v>
      </c>
    </row>
    <row r="316" spans="1:6" ht="14.25" thickTop="1" thickBot="1" x14ac:dyDescent="0.25">
      <c r="A316" s="54"/>
      <c r="B316" s="73"/>
      <c r="C316" s="81"/>
      <c r="D316" s="118">
        <v>19186</v>
      </c>
      <c r="E316" s="264"/>
      <c r="F316" s="147"/>
    </row>
    <row r="317" spans="1:6" s="54" customFormat="1" ht="13.5" thickBot="1" x14ac:dyDescent="0.25">
      <c r="A317" s="14"/>
      <c r="B317" s="141" t="s">
        <v>36</v>
      </c>
      <c r="C317" s="476" t="s">
        <v>14</v>
      </c>
      <c r="D317" s="477"/>
      <c r="E317" s="262">
        <f>D318</f>
        <v>1224</v>
      </c>
    </row>
    <row r="318" spans="1:6" ht="13.5" thickBot="1" x14ac:dyDescent="0.25">
      <c r="A318" s="54"/>
      <c r="B318" s="12"/>
      <c r="C318" s="4"/>
      <c r="D318" s="25">
        <v>1224</v>
      </c>
      <c r="E318" s="136"/>
    </row>
    <row r="319" spans="1:6" ht="13.5" hidden="1" thickBot="1" x14ac:dyDescent="0.25">
      <c r="A319" s="54"/>
      <c r="B319" s="12"/>
      <c r="C319" s="4"/>
      <c r="D319" s="25"/>
      <c r="E319" s="136"/>
    </row>
    <row r="320" spans="1:6" s="54" customFormat="1" ht="21.75" customHeight="1" thickBot="1" x14ac:dyDescent="0.25">
      <c r="A320" s="14"/>
      <c r="B320" s="141" t="s">
        <v>35</v>
      </c>
      <c r="C320" s="142" t="s">
        <v>6</v>
      </c>
      <c r="D320" s="79"/>
      <c r="E320" s="149">
        <f>SUM(D321:D328)</f>
        <v>7300</v>
      </c>
    </row>
    <row r="321" spans="2:5" x14ac:dyDescent="0.2">
      <c r="B321" s="12"/>
      <c r="C321" s="5" t="s">
        <v>86</v>
      </c>
      <c r="D321" s="25">
        <v>200</v>
      </c>
      <c r="E321" s="13"/>
    </row>
    <row r="322" spans="2:5" x14ac:dyDescent="0.2">
      <c r="B322" s="12"/>
      <c r="C322" s="5" t="s">
        <v>92</v>
      </c>
      <c r="D322" s="25">
        <v>3000</v>
      </c>
      <c r="E322" s="13"/>
    </row>
    <row r="323" spans="2:5" x14ac:dyDescent="0.2">
      <c r="B323" s="12"/>
      <c r="C323" s="5" t="s">
        <v>191</v>
      </c>
      <c r="D323" s="25">
        <v>600</v>
      </c>
      <c r="E323" s="13"/>
    </row>
    <row r="324" spans="2:5" hidden="1" x14ac:dyDescent="0.2">
      <c r="B324" s="12"/>
      <c r="C324" s="5" t="s">
        <v>176</v>
      </c>
      <c r="D324" s="25"/>
      <c r="E324" s="13"/>
    </row>
    <row r="325" spans="2:5" x14ac:dyDescent="0.2">
      <c r="B325" s="12"/>
      <c r="C325" s="5" t="s">
        <v>93</v>
      </c>
      <c r="D325" s="25">
        <v>300</v>
      </c>
      <c r="E325" s="13"/>
    </row>
    <row r="326" spans="2:5" x14ac:dyDescent="0.2">
      <c r="B326" s="12"/>
      <c r="C326" s="44" t="s">
        <v>165</v>
      </c>
      <c r="D326" s="25">
        <v>1000</v>
      </c>
      <c r="E326" s="13"/>
    </row>
    <row r="327" spans="2:5" x14ac:dyDescent="0.2">
      <c r="B327" s="12"/>
      <c r="C327" s="5" t="s">
        <v>110</v>
      </c>
      <c r="D327" s="25">
        <v>2000</v>
      </c>
      <c r="E327" s="13"/>
    </row>
    <row r="328" spans="2:5" ht="13.5" thickBot="1" x14ac:dyDescent="0.25">
      <c r="B328" s="12"/>
      <c r="C328" s="5" t="s">
        <v>84</v>
      </c>
      <c r="D328" s="25">
        <v>200</v>
      </c>
      <c r="E328" s="13"/>
    </row>
    <row r="329" spans="2:5" s="54" customFormat="1" ht="13.5" thickBot="1" x14ac:dyDescent="0.25">
      <c r="B329" s="141" t="s">
        <v>75</v>
      </c>
      <c r="C329" s="142" t="s">
        <v>71</v>
      </c>
      <c r="D329" s="145">
        <v>206080</v>
      </c>
      <c r="E329" s="149">
        <f>SUM(D329:D329)</f>
        <v>206080</v>
      </c>
    </row>
    <row r="330" spans="2:5" s="54" customFormat="1" ht="13.5" thickBot="1" x14ac:dyDescent="0.25">
      <c r="B330" s="141" t="s">
        <v>33</v>
      </c>
      <c r="C330" s="476" t="s">
        <v>7</v>
      </c>
      <c r="D330" s="477"/>
      <c r="E330" s="149">
        <f>SUM(D331:D334)</f>
        <v>1000</v>
      </c>
    </row>
    <row r="331" spans="2:5" s="54" customFormat="1" hidden="1" x14ac:dyDescent="0.2">
      <c r="B331" s="248"/>
      <c r="C331" s="336"/>
      <c r="D331" s="300"/>
      <c r="E331" s="263"/>
    </row>
    <row r="332" spans="2:5" s="54" customFormat="1" hidden="1" x14ac:dyDescent="0.2">
      <c r="B332" s="248"/>
      <c r="C332" s="299"/>
      <c r="D332" s="300"/>
      <c r="E332" s="263"/>
    </row>
    <row r="333" spans="2:5" s="54" customFormat="1" ht="13.5" hidden="1" thickBot="1" x14ac:dyDescent="0.25">
      <c r="B333" s="248"/>
      <c r="C333" s="299"/>
      <c r="D333" s="300"/>
      <c r="E333" s="263"/>
    </row>
    <row r="334" spans="2:5" ht="13.5" thickBot="1" x14ac:dyDescent="0.25">
      <c r="B334" s="48"/>
      <c r="C334" s="251" t="s">
        <v>94</v>
      </c>
      <c r="D334" s="25">
        <v>1000</v>
      </c>
      <c r="E334" s="46"/>
    </row>
    <row r="335" spans="2:5" s="54" customFormat="1" x14ac:dyDescent="0.2">
      <c r="B335" s="154" t="s">
        <v>31</v>
      </c>
      <c r="C335" s="212" t="s">
        <v>17</v>
      </c>
      <c r="D335" s="288"/>
      <c r="E335" s="210">
        <v>500</v>
      </c>
    </row>
    <row r="336" spans="2:5" ht="13.5" thickBot="1" x14ac:dyDescent="0.25">
      <c r="B336" s="215"/>
      <c r="C336" s="5" t="s">
        <v>203</v>
      </c>
      <c r="D336" s="25">
        <v>500</v>
      </c>
      <c r="E336" s="216"/>
    </row>
    <row r="337" spans="2:5" s="54" customFormat="1" ht="13.5" thickBot="1" x14ac:dyDescent="0.25">
      <c r="B337" s="141" t="s">
        <v>30</v>
      </c>
      <c r="C337" s="142" t="s">
        <v>9</v>
      </c>
      <c r="D337" s="79"/>
      <c r="E337" s="149">
        <f>SUM(D338:D345)</f>
        <v>2410</v>
      </c>
    </row>
    <row r="338" spans="2:5" x14ac:dyDescent="0.2">
      <c r="B338" s="12"/>
      <c r="C338" s="5" t="s">
        <v>204</v>
      </c>
      <c r="D338" s="25">
        <v>1200</v>
      </c>
      <c r="E338" s="13"/>
    </row>
    <row r="339" spans="2:5" hidden="1" x14ac:dyDescent="0.2">
      <c r="B339" s="12"/>
      <c r="C339" s="4" t="s">
        <v>192</v>
      </c>
      <c r="D339" s="25"/>
      <c r="E339" s="13"/>
    </row>
    <row r="340" spans="2:5" hidden="1" x14ac:dyDescent="0.2">
      <c r="B340" s="12"/>
      <c r="C340" s="4" t="s">
        <v>193</v>
      </c>
      <c r="D340" s="25"/>
      <c r="E340" s="13"/>
    </row>
    <row r="341" spans="2:5" x14ac:dyDescent="0.2">
      <c r="B341" s="12"/>
      <c r="C341" s="5" t="s">
        <v>76</v>
      </c>
      <c r="D341" s="25">
        <v>200</v>
      </c>
      <c r="E341" s="13"/>
    </row>
    <row r="342" spans="2:5" x14ac:dyDescent="0.2">
      <c r="B342" s="12"/>
      <c r="C342" s="6" t="s">
        <v>77</v>
      </c>
      <c r="D342" s="25">
        <v>200</v>
      </c>
      <c r="E342" s="13"/>
    </row>
    <row r="343" spans="2:5" x14ac:dyDescent="0.2">
      <c r="B343" s="12"/>
      <c r="C343" s="5" t="s">
        <v>78</v>
      </c>
      <c r="D343" s="25">
        <v>100</v>
      </c>
      <c r="E343" s="13"/>
    </row>
    <row r="344" spans="2:5" x14ac:dyDescent="0.2">
      <c r="B344" s="12"/>
      <c r="C344" s="5" t="s">
        <v>79</v>
      </c>
      <c r="D344" s="25">
        <v>300</v>
      </c>
      <c r="E344" s="13"/>
    </row>
    <row r="345" spans="2:5" ht="13.5" thickBot="1" x14ac:dyDescent="0.25">
      <c r="B345" s="12"/>
      <c r="C345" s="5" t="s">
        <v>66</v>
      </c>
      <c r="D345" s="25">
        <v>410</v>
      </c>
      <c r="E345" s="13"/>
    </row>
    <row r="346" spans="2:5" s="54" customFormat="1" ht="13.5" thickBot="1" x14ac:dyDescent="0.25">
      <c r="B346" s="141" t="s">
        <v>44</v>
      </c>
      <c r="C346" s="142" t="s">
        <v>15</v>
      </c>
      <c r="D346" s="79"/>
      <c r="E346" s="149">
        <f>D347</f>
        <v>5470</v>
      </c>
    </row>
    <row r="347" spans="2:5" ht="13.5" thickBot="1" x14ac:dyDescent="0.25">
      <c r="B347" s="48"/>
      <c r="C347" s="5" t="s">
        <v>205</v>
      </c>
      <c r="D347" s="23">
        <v>5470</v>
      </c>
      <c r="E347" s="46"/>
    </row>
    <row r="348" spans="2:5" ht="26.25" thickBot="1" x14ac:dyDescent="0.25">
      <c r="B348" s="303" t="s">
        <v>45</v>
      </c>
      <c r="C348" s="304" t="s">
        <v>21</v>
      </c>
      <c r="D348" s="138">
        <v>500</v>
      </c>
      <c r="E348" s="287">
        <f>SUM(D348:D348)</f>
        <v>500</v>
      </c>
    </row>
    <row r="349" spans="2:5" s="54" customFormat="1" x14ac:dyDescent="0.2">
      <c r="B349" s="302"/>
      <c r="C349" s="5"/>
      <c r="D349" s="26"/>
      <c r="E349" s="347"/>
    </row>
    <row r="350" spans="2:5" s="54" customFormat="1" x14ac:dyDescent="0.2">
      <c r="B350" s="123"/>
      <c r="C350" s="194"/>
      <c r="D350" s="348"/>
      <c r="E350" s="349"/>
    </row>
    <row r="351" spans="2:5" s="54" customFormat="1" hidden="1" x14ac:dyDescent="0.2">
      <c r="B351" s="123"/>
      <c r="C351" s="123"/>
      <c r="D351" s="26"/>
      <c r="E351" s="124"/>
    </row>
    <row r="352" spans="2:5" s="54" customFormat="1" hidden="1" x14ac:dyDescent="0.2">
      <c r="B352" s="123"/>
      <c r="C352" s="123"/>
      <c r="D352" s="26"/>
      <c r="E352" s="124"/>
    </row>
    <row r="353" spans="2:5" s="54" customFormat="1" hidden="1" x14ac:dyDescent="0.2">
      <c r="B353" s="194"/>
      <c r="C353" s="194"/>
      <c r="D353" s="348"/>
      <c r="E353" s="349"/>
    </row>
    <row r="354" spans="2:5" s="170" customFormat="1" ht="15.75" hidden="1" x14ac:dyDescent="0.25">
      <c r="B354" s="83"/>
      <c r="C354" s="24" t="s">
        <v>103</v>
      </c>
      <c r="D354" s="84"/>
      <c r="E354" s="2"/>
    </row>
    <row r="355" spans="2:5" s="170" customFormat="1" ht="15.75" hidden="1" x14ac:dyDescent="0.25">
      <c r="B355" s="83"/>
      <c r="C355" s="24" t="s">
        <v>104</v>
      </c>
      <c r="D355" s="84"/>
      <c r="E355" s="2"/>
    </row>
    <row r="356" spans="2:5" s="170" customFormat="1" ht="15.75" hidden="1" x14ac:dyDescent="0.25">
      <c r="B356" s="85"/>
      <c r="C356" s="24"/>
      <c r="D356" s="11"/>
      <c r="E356" s="17"/>
    </row>
    <row r="357" spans="2:5" s="170" customFormat="1" ht="15.75" hidden="1" x14ac:dyDescent="0.25">
      <c r="B357" s="85"/>
      <c r="C357" s="24" t="s">
        <v>46</v>
      </c>
      <c r="D357" s="11"/>
      <c r="E357" s="17"/>
    </row>
    <row r="358" spans="2:5" s="170" customFormat="1" ht="15.75" hidden="1" thickBot="1" x14ac:dyDescent="0.25">
      <c r="B358" s="85"/>
      <c r="C358" s="20"/>
      <c r="D358" s="11"/>
      <c r="E358" s="17"/>
    </row>
    <row r="359" spans="2:5" s="170" customFormat="1" hidden="1" x14ac:dyDescent="0.2">
      <c r="B359" s="89"/>
      <c r="C359" s="90"/>
      <c r="D359" s="91" t="s">
        <v>0</v>
      </c>
      <c r="E359" s="11"/>
    </row>
    <row r="360" spans="2:5" s="170" customFormat="1" hidden="1" x14ac:dyDescent="0.2">
      <c r="B360" s="101" t="s">
        <v>1</v>
      </c>
      <c r="C360" s="102" t="s">
        <v>2</v>
      </c>
      <c r="D360" s="103" t="s">
        <v>202</v>
      </c>
      <c r="E360" s="11"/>
    </row>
    <row r="361" spans="2:5" s="170" customFormat="1" hidden="1" x14ac:dyDescent="0.2">
      <c r="B361" s="101"/>
      <c r="C361" s="102"/>
      <c r="D361" s="103"/>
      <c r="E361" s="11"/>
    </row>
    <row r="362" spans="2:5" s="170" customFormat="1" ht="13.5" hidden="1" thickBot="1" x14ac:dyDescent="0.25">
      <c r="B362" s="62"/>
      <c r="C362" s="63"/>
      <c r="D362" s="104"/>
      <c r="E362" s="11"/>
    </row>
    <row r="363" spans="2:5" s="170" customFormat="1" ht="13.5" hidden="1" thickBot="1" x14ac:dyDescent="0.25">
      <c r="B363" s="105">
        <v>1</v>
      </c>
      <c r="C363" s="106">
        <v>2</v>
      </c>
      <c r="D363" s="107">
        <v>3</v>
      </c>
      <c r="E363" s="92"/>
    </row>
    <row r="364" spans="2:5" s="170" customFormat="1" ht="13.5" hidden="1" thickBot="1" x14ac:dyDescent="0.25">
      <c r="B364" s="45">
        <v>3020</v>
      </c>
      <c r="C364" s="323" t="s">
        <v>105</v>
      </c>
      <c r="D364" s="379"/>
      <c r="E364" s="11"/>
    </row>
    <row r="365" spans="2:5" s="170" customFormat="1" hidden="1" x14ac:dyDescent="0.2">
      <c r="B365" s="42">
        <v>4440</v>
      </c>
      <c r="C365" s="5" t="s">
        <v>199</v>
      </c>
      <c r="D365" s="43"/>
      <c r="E365" s="11"/>
    </row>
    <row r="366" spans="2:5" s="170" customFormat="1" ht="13.5" hidden="1" thickBot="1" x14ac:dyDescent="0.25">
      <c r="B366" s="108"/>
      <c r="C366" s="19"/>
      <c r="D366" s="41"/>
      <c r="E366" s="11"/>
    </row>
    <row r="367" spans="2:5" s="170" customFormat="1" ht="15.75" hidden="1" thickBot="1" x14ac:dyDescent="0.3">
      <c r="B367" s="8"/>
      <c r="C367" s="109" t="s">
        <v>22</v>
      </c>
      <c r="D367" s="258">
        <f>SUM(D364:D366)</f>
        <v>0</v>
      </c>
      <c r="E367" s="2"/>
    </row>
    <row r="368" spans="2:5" s="170" customFormat="1" ht="14.25" hidden="1" x14ac:dyDescent="0.2">
      <c r="B368" s="7"/>
      <c r="C368" s="116"/>
      <c r="D368" s="2"/>
      <c r="E368" s="2"/>
    </row>
    <row r="369" spans="2:5" s="170" customFormat="1" ht="14.25" hidden="1" x14ac:dyDescent="0.2">
      <c r="B369" s="7"/>
      <c r="C369" s="116"/>
      <c r="D369" s="2"/>
      <c r="E369" s="2"/>
    </row>
    <row r="370" spans="2:5" s="170" customFormat="1" ht="14.25" hidden="1" x14ac:dyDescent="0.2">
      <c r="B370" s="7"/>
      <c r="C370" s="116"/>
      <c r="D370" s="2"/>
      <c r="E370" s="2"/>
    </row>
    <row r="371" spans="2:5" s="170" customFormat="1" hidden="1" x14ac:dyDescent="0.2">
      <c r="B371" s="110"/>
      <c r="C371" s="30"/>
      <c r="D371" s="87"/>
      <c r="E371" s="87"/>
    </row>
    <row r="372" spans="2:5" s="170" customFormat="1" ht="18" hidden="1" customHeight="1" x14ac:dyDescent="0.25">
      <c r="B372" s="480" t="s">
        <v>150</v>
      </c>
      <c r="C372" s="480"/>
      <c r="D372" s="480"/>
      <c r="E372" s="86"/>
    </row>
    <row r="373" spans="2:5" s="170" customFormat="1" ht="13.5" hidden="1" thickBot="1" x14ac:dyDescent="0.25">
      <c r="B373" s="98"/>
      <c r="C373" s="30"/>
      <c r="D373" s="87"/>
      <c r="E373" s="87"/>
    </row>
    <row r="374" spans="2:5" s="170" customFormat="1" ht="13.5" hidden="1" thickBot="1" x14ac:dyDescent="0.25">
      <c r="B374" s="141" t="s">
        <v>40</v>
      </c>
      <c r="C374" s="141" t="s">
        <v>105</v>
      </c>
      <c r="D374" s="33"/>
      <c r="E374" s="149"/>
    </row>
    <row r="375" spans="2:5" s="170" customFormat="1" ht="24.75" hidden="1" customHeight="1" thickBot="1" x14ac:dyDescent="0.25">
      <c r="B375" s="34"/>
      <c r="C375" s="34" t="s">
        <v>106</v>
      </c>
      <c r="D375" s="33"/>
      <c r="E375" s="28"/>
    </row>
    <row r="376" spans="2:5" s="170" customFormat="1" ht="13.5" hidden="1" thickBot="1" x14ac:dyDescent="0.25">
      <c r="B376" s="32"/>
      <c r="C376" s="32"/>
      <c r="D376" s="33"/>
      <c r="E376" s="28"/>
    </row>
    <row r="377" spans="2:5" s="170" customFormat="1" ht="13.5" hidden="1" thickBot="1" x14ac:dyDescent="0.25">
      <c r="B377" s="42" t="s">
        <v>44</v>
      </c>
      <c r="C377" s="5" t="s">
        <v>199</v>
      </c>
      <c r="D377" s="43"/>
      <c r="E377" s="28"/>
    </row>
    <row r="378" spans="2:5" s="170" customFormat="1" ht="13.5" hidden="1" thickBot="1" x14ac:dyDescent="0.25">
      <c r="B378" s="34"/>
      <c r="C378" s="34" t="s">
        <v>200</v>
      </c>
      <c r="D378" s="29"/>
      <c r="E378" s="29"/>
    </row>
    <row r="379" spans="2:5" s="170" customFormat="1" ht="13.5" hidden="1" thickBot="1" x14ac:dyDescent="0.25">
      <c r="B379" s="34"/>
      <c r="C379" s="34"/>
      <c r="D379" s="29"/>
      <c r="E379" s="29"/>
    </row>
    <row r="380" spans="2:5" s="170" customFormat="1" ht="16.5" hidden="1" thickBot="1" x14ac:dyDescent="0.3">
      <c r="B380" s="34"/>
      <c r="C380" s="265" t="s">
        <v>22</v>
      </c>
      <c r="D380" s="29"/>
      <c r="E380" s="149">
        <f>SUM(E374:E379)</f>
        <v>0</v>
      </c>
    </row>
    <row r="381" spans="2:5" s="170" customFormat="1" ht="13.5" hidden="1" thickBot="1" x14ac:dyDescent="0.25">
      <c r="B381" s="98"/>
      <c r="C381" s="30"/>
      <c r="D381" s="87"/>
      <c r="E381" s="87"/>
    </row>
    <row r="382" spans="2:5" s="170" customFormat="1" ht="13.5" hidden="1" thickBot="1" x14ac:dyDescent="0.25">
      <c r="B382" s="141" t="s">
        <v>40</v>
      </c>
      <c r="C382" s="141" t="s">
        <v>105</v>
      </c>
      <c r="D382" s="33"/>
      <c r="E382" s="146"/>
    </row>
    <row r="383" spans="2:5" s="170" customFormat="1" ht="24.75" hidden="1" customHeight="1" thickBot="1" x14ac:dyDescent="0.25">
      <c r="B383" s="34"/>
      <c r="C383" s="32" t="s">
        <v>106</v>
      </c>
      <c r="D383" s="33"/>
      <c r="E383" s="28"/>
    </row>
    <row r="384" spans="2:5" s="170" customFormat="1" ht="13.5" hidden="1" thickBot="1" x14ac:dyDescent="0.25">
      <c r="B384" s="32"/>
      <c r="C384" s="32"/>
      <c r="D384" s="33"/>
      <c r="E384" s="28"/>
    </row>
    <row r="385" spans="2:5" s="170" customFormat="1" ht="13.5" hidden="1" thickBot="1" x14ac:dyDescent="0.25">
      <c r="B385" s="32"/>
      <c r="C385" s="32"/>
      <c r="D385" s="33"/>
      <c r="E385" s="28"/>
    </row>
    <row r="386" spans="2:5" s="170" customFormat="1" ht="13.5" hidden="1" thickBot="1" x14ac:dyDescent="0.25">
      <c r="B386" s="34"/>
      <c r="C386" s="34"/>
      <c r="D386" s="29"/>
      <c r="E386" s="29"/>
    </row>
    <row r="387" spans="2:5" s="170" customFormat="1" ht="13.5" hidden="1" thickBot="1" x14ac:dyDescent="0.25">
      <c r="B387" s="34"/>
      <c r="C387" s="34"/>
      <c r="D387" s="29"/>
      <c r="E387" s="29"/>
    </row>
    <row r="388" spans="2:5" s="170" customFormat="1" ht="15.75" hidden="1" thickBot="1" x14ac:dyDescent="0.25">
      <c r="B388" s="34"/>
      <c r="C388" s="35" t="s">
        <v>22</v>
      </c>
      <c r="D388" s="29"/>
      <c r="E388" s="146">
        <f>SUM(E382:E387)</f>
        <v>0</v>
      </c>
    </row>
    <row r="389" spans="2:5" s="170" customFormat="1" ht="15" hidden="1" x14ac:dyDescent="0.2">
      <c r="B389" s="5"/>
      <c r="C389" s="233"/>
      <c r="D389" s="11"/>
      <c r="E389" s="244"/>
    </row>
    <row r="390" spans="2:5" s="170" customFormat="1" ht="15" hidden="1" x14ac:dyDescent="0.2">
      <c r="B390" s="5"/>
      <c r="C390" s="233"/>
      <c r="D390" s="11"/>
      <c r="E390" s="244"/>
    </row>
    <row r="391" spans="2:5" s="170" customFormat="1" ht="15" hidden="1" x14ac:dyDescent="0.2">
      <c r="B391" s="5"/>
      <c r="C391" s="233"/>
      <c r="D391" s="11"/>
      <c r="E391" s="244"/>
    </row>
    <row r="392" spans="2:5" s="170" customFormat="1" ht="15" hidden="1" x14ac:dyDescent="0.2">
      <c r="B392" s="5"/>
      <c r="C392" s="233"/>
      <c r="D392" s="11"/>
      <c r="E392" s="244"/>
    </row>
    <row r="393" spans="2:5" s="170" customFormat="1" ht="15" hidden="1" x14ac:dyDescent="0.2">
      <c r="B393" s="5"/>
      <c r="C393" s="233"/>
      <c r="D393" s="11"/>
      <c r="E393" s="244"/>
    </row>
    <row r="394" spans="2:5" s="170" customFormat="1" ht="15" hidden="1" x14ac:dyDescent="0.2">
      <c r="B394" s="5"/>
      <c r="C394" s="233"/>
      <c r="D394" s="11"/>
      <c r="E394" s="244"/>
    </row>
    <row r="395" spans="2:5" s="170" customFormat="1" ht="15" hidden="1" x14ac:dyDescent="0.2">
      <c r="B395" s="5"/>
      <c r="C395" s="233"/>
      <c r="D395" s="364"/>
      <c r="E395" s="244"/>
    </row>
    <row r="396" spans="2:5" s="170" customFormat="1" ht="15" hidden="1" x14ac:dyDescent="0.2">
      <c r="B396" s="5"/>
      <c r="C396" s="233"/>
      <c r="D396" s="364"/>
      <c r="E396" s="244"/>
    </row>
    <row r="397" spans="2:5" s="170" customFormat="1" ht="15" hidden="1" x14ac:dyDescent="0.2">
      <c r="B397" s="5"/>
      <c r="C397" s="233"/>
      <c r="D397" s="11"/>
      <c r="E397" s="244"/>
    </row>
    <row r="398" spans="2:5" s="170" customFormat="1" ht="15" hidden="1" x14ac:dyDescent="0.2">
      <c r="B398" s="22"/>
      <c r="C398" s="301"/>
      <c r="D398" s="77"/>
      <c r="E398" s="292"/>
    </row>
    <row r="399" spans="2:5" s="170" customFormat="1" ht="15.75" hidden="1" x14ac:dyDescent="0.25">
      <c r="B399" s="5"/>
      <c r="C399" s="24"/>
      <c r="D399" s="11"/>
      <c r="E399" s="244"/>
    </row>
    <row r="400" spans="2:5" s="170" customFormat="1" ht="15.75" hidden="1" x14ac:dyDescent="0.25">
      <c r="B400" s="5"/>
      <c r="C400" s="24" t="s">
        <v>46</v>
      </c>
      <c r="D400" s="11"/>
      <c r="E400" s="244"/>
    </row>
    <row r="401" spans="1:5" s="170" customFormat="1" ht="15.75" hidden="1" thickBot="1" x14ac:dyDescent="0.25">
      <c r="B401" s="5"/>
      <c r="C401" s="233"/>
      <c r="D401" s="11"/>
      <c r="E401" s="244"/>
    </row>
    <row r="402" spans="1:5" s="170" customFormat="1" hidden="1" x14ac:dyDescent="0.2">
      <c r="A402" s="14"/>
      <c r="B402" s="89"/>
      <c r="C402" s="90"/>
      <c r="D402" s="256" t="s">
        <v>0</v>
      </c>
      <c r="E402" s="244"/>
    </row>
    <row r="403" spans="1:5" s="170" customFormat="1" hidden="1" x14ac:dyDescent="0.2">
      <c r="A403" s="14"/>
      <c r="B403" s="101" t="s">
        <v>1</v>
      </c>
      <c r="C403" s="102" t="s">
        <v>2</v>
      </c>
      <c r="D403" s="164" t="s">
        <v>162</v>
      </c>
      <c r="E403" s="244"/>
    </row>
    <row r="404" spans="1:5" s="170" customFormat="1" hidden="1" x14ac:dyDescent="0.2">
      <c r="A404" s="14"/>
      <c r="B404" s="101"/>
      <c r="C404" s="102"/>
      <c r="D404" s="103"/>
      <c r="E404" s="244"/>
    </row>
    <row r="405" spans="1:5" s="170" customFormat="1" ht="13.5" hidden="1" thickBot="1" x14ac:dyDescent="0.25">
      <c r="A405" s="14"/>
      <c r="B405" s="62"/>
      <c r="C405" s="63"/>
      <c r="D405" s="104"/>
      <c r="E405" s="244"/>
    </row>
    <row r="406" spans="1:5" s="170" customFormat="1" ht="13.5" hidden="1" thickBot="1" x14ac:dyDescent="0.25">
      <c r="A406" s="14"/>
      <c r="B406" s="105">
        <v>1</v>
      </c>
      <c r="C406" s="106">
        <v>2</v>
      </c>
      <c r="D406" s="107">
        <v>3</v>
      </c>
      <c r="E406" s="244"/>
    </row>
    <row r="407" spans="1:5" s="170" customFormat="1" hidden="1" x14ac:dyDescent="0.2">
      <c r="A407" s="14"/>
      <c r="B407" s="37">
        <v>4017</v>
      </c>
      <c r="C407" s="19" t="s">
        <v>120</v>
      </c>
      <c r="D407" s="113">
        <v>4769</v>
      </c>
      <c r="E407" s="244"/>
    </row>
    <row r="408" spans="1:5" s="170" customFormat="1" hidden="1" x14ac:dyDescent="0.2">
      <c r="A408" s="14"/>
      <c r="B408" s="39">
        <v>4019</v>
      </c>
      <c r="C408" s="19" t="s">
        <v>121</v>
      </c>
      <c r="D408" s="114">
        <v>841</v>
      </c>
      <c r="E408" s="244"/>
    </row>
    <row r="409" spans="1:5" s="170" customFormat="1" hidden="1" x14ac:dyDescent="0.2">
      <c r="A409" s="14"/>
      <c r="B409" s="39">
        <v>4117</v>
      </c>
      <c r="C409" s="19" t="s">
        <v>122</v>
      </c>
      <c r="D409" s="114">
        <v>5572</v>
      </c>
      <c r="E409" s="244"/>
    </row>
    <row r="410" spans="1:5" s="170" customFormat="1" hidden="1" x14ac:dyDescent="0.2">
      <c r="A410" s="14"/>
      <c r="B410" s="39">
        <v>4119</v>
      </c>
      <c r="C410" s="19" t="s">
        <v>123</v>
      </c>
      <c r="D410" s="114">
        <v>984</v>
      </c>
      <c r="E410" s="244"/>
    </row>
    <row r="411" spans="1:5" s="170" customFormat="1" hidden="1" x14ac:dyDescent="0.2">
      <c r="A411" s="14"/>
      <c r="B411" s="39">
        <v>4127</v>
      </c>
      <c r="C411" s="19" t="s">
        <v>124</v>
      </c>
      <c r="D411" s="114">
        <v>899</v>
      </c>
      <c r="E411" s="244"/>
    </row>
    <row r="412" spans="1:5" s="170" customFormat="1" ht="13.5" hidden="1" thickBot="1" x14ac:dyDescent="0.25">
      <c r="A412" s="14"/>
      <c r="B412" s="49">
        <v>4129</v>
      </c>
      <c r="C412" s="22" t="s">
        <v>125</v>
      </c>
      <c r="D412" s="114">
        <v>159</v>
      </c>
      <c r="E412" s="244"/>
    </row>
    <row r="413" spans="1:5" s="170" customFormat="1" ht="13.5" hidden="1" thickBot="1" x14ac:dyDescent="0.25">
      <c r="A413" s="14"/>
      <c r="B413" s="234">
        <v>4177</v>
      </c>
      <c r="C413" s="235" t="s">
        <v>126</v>
      </c>
      <c r="D413" s="114">
        <v>31921</v>
      </c>
      <c r="E413" s="244"/>
    </row>
    <row r="414" spans="1:5" s="170" customFormat="1" ht="13.5" hidden="1" thickBot="1" x14ac:dyDescent="0.25">
      <c r="A414" s="14"/>
      <c r="B414" s="234">
        <v>4179</v>
      </c>
      <c r="C414" s="235" t="s">
        <v>127</v>
      </c>
      <c r="D414" s="114">
        <v>5633</v>
      </c>
      <c r="E414" s="244"/>
    </row>
    <row r="415" spans="1:5" s="170" customFormat="1" ht="13.5" hidden="1" thickBot="1" x14ac:dyDescent="0.25">
      <c r="A415" s="14"/>
      <c r="B415" s="45">
        <v>4217</v>
      </c>
      <c r="C415" s="236" t="s">
        <v>128</v>
      </c>
      <c r="D415" s="114">
        <v>4556</v>
      </c>
      <c r="E415" s="244"/>
    </row>
    <row r="416" spans="1:5" s="170" customFormat="1" hidden="1" x14ac:dyDescent="0.2">
      <c r="A416" s="14"/>
      <c r="B416" s="115">
        <v>4219</v>
      </c>
      <c r="C416" s="5" t="s">
        <v>129</v>
      </c>
      <c r="D416" s="114">
        <v>804</v>
      </c>
      <c r="E416" s="244"/>
    </row>
    <row r="417" spans="1:5" s="170" customFormat="1" hidden="1" x14ac:dyDescent="0.2">
      <c r="A417" s="14"/>
      <c r="B417" s="39">
        <v>4247</v>
      </c>
      <c r="C417" s="9" t="s">
        <v>130</v>
      </c>
      <c r="D417" s="114">
        <v>663</v>
      </c>
      <c r="E417" s="244"/>
    </row>
    <row r="418" spans="1:5" s="170" customFormat="1" hidden="1" x14ac:dyDescent="0.2">
      <c r="A418" s="14"/>
      <c r="B418" s="39">
        <v>4249</v>
      </c>
      <c r="C418" s="9" t="s">
        <v>131</v>
      </c>
      <c r="D418" s="114">
        <v>117</v>
      </c>
      <c r="E418" s="244"/>
    </row>
    <row r="419" spans="1:5" s="170" customFormat="1" hidden="1" x14ac:dyDescent="0.2">
      <c r="A419" s="14"/>
      <c r="B419" s="39">
        <v>4307</v>
      </c>
      <c r="C419" s="19" t="s">
        <v>132</v>
      </c>
      <c r="D419" s="114">
        <v>6766</v>
      </c>
      <c r="E419" s="244"/>
    </row>
    <row r="420" spans="1:5" s="170" customFormat="1" hidden="1" x14ac:dyDescent="0.2">
      <c r="A420" s="14"/>
      <c r="B420" s="39">
        <v>4309</v>
      </c>
      <c r="C420" s="19" t="s">
        <v>133</v>
      </c>
      <c r="D420" s="114">
        <v>1194</v>
      </c>
      <c r="E420" s="244"/>
    </row>
    <row r="421" spans="1:5" s="170" customFormat="1" hidden="1" x14ac:dyDescent="0.2">
      <c r="A421" s="14"/>
      <c r="B421" s="39"/>
      <c r="C421" s="19"/>
      <c r="D421" s="114"/>
      <c r="E421" s="244"/>
    </row>
    <row r="422" spans="1:5" s="170" customFormat="1" ht="13.5" hidden="1" thickBot="1" x14ac:dyDescent="0.25">
      <c r="A422" s="14"/>
      <c r="B422" s="49"/>
      <c r="C422" s="22"/>
      <c r="D422" s="61"/>
      <c r="E422" s="244"/>
    </row>
    <row r="423" spans="1:5" s="170" customFormat="1" ht="13.5" hidden="1" thickBot="1" x14ac:dyDescent="0.25">
      <c r="A423" s="14"/>
      <c r="B423" s="49"/>
      <c r="C423" s="22"/>
      <c r="D423" s="78"/>
      <c r="E423" s="244"/>
    </row>
    <row r="424" spans="1:5" s="170" customFormat="1" ht="15.75" hidden="1" thickBot="1" x14ac:dyDescent="0.3">
      <c r="A424" s="14"/>
      <c r="B424" s="8"/>
      <c r="C424" s="208" t="s">
        <v>22</v>
      </c>
      <c r="D424" s="261">
        <f>SUM(D407:D422)</f>
        <v>64878</v>
      </c>
      <c r="E424" s="244"/>
    </row>
    <row r="425" spans="1:5" s="170" customFormat="1" ht="15" hidden="1" x14ac:dyDescent="0.2">
      <c r="B425" s="5"/>
      <c r="C425" s="233"/>
      <c r="D425" s="11"/>
      <c r="E425" s="244"/>
    </row>
    <row r="426" spans="1:5" s="170" customFormat="1" ht="15" hidden="1" x14ac:dyDescent="0.2">
      <c r="B426" s="5"/>
      <c r="C426" s="233"/>
      <c r="D426" s="11"/>
      <c r="E426" s="244"/>
    </row>
    <row r="427" spans="1:5" s="170" customFormat="1" ht="18" hidden="1" customHeight="1" x14ac:dyDescent="0.25">
      <c r="A427" s="14"/>
      <c r="B427" s="480" t="s">
        <v>151</v>
      </c>
      <c r="C427" s="480"/>
      <c r="D427" s="480"/>
      <c r="E427" s="83"/>
    </row>
    <row r="428" spans="1:5" s="170" customFormat="1" ht="13.5" hidden="1" thickBot="1" x14ac:dyDescent="0.25">
      <c r="A428" s="14"/>
      <c r="B428" s="98"/>
      <c r="C428" s="30"/>
      <c r="D428" s="111"/>
      <c r="E428" s="30"/>
    </row>
    <row r="429" spans="1:5" s="170" customFormat="1" ht="13.5" hidden="1" thickBot="1" x14ac:dyDescent="0.25">
      <c r="A429" s="14"/>
      <c r="B429" s="237" t="s">
        <v>134</v>
      </c>
      <c r="C429" s="209" t="s">
        <v>152</v>
      </c>
      <c r="D429" s="118"/>
      <c r="E429" s="177">
        <v>4769</v>
      </c>
    </row>
    <row r="430" spans="1:5" s="170" customFormat="1" ht="13.5" hidden="1" thickBot="1" x14ac:dyDescent="0.25">
      <c r="A430" s="14"/>
      <c r="B430" s="154" t="s">
        <v>135</v>
      </c>
      <c r="C430" s="209" t="s">
        <v>153</v>
      </c>
      <c r="D430" s="118"/>
      <c r="E430" s="177">
        <v>841</v>
      </c>
    </row>
    <row r="431" spans="1:5" s="170" customFormat="1" ht="13.5" hidden="1" thickBot="1" x14ac:dyDescent="0.25">
      <c r="A431" s="14"/>
      <c r="B431" s="206"/>
      <c r="C431" s="19" t="s">
        <v>154</v>
      </c>
      <c r="D431" s="273"/>
      <c r="E431" s="271"/>
    </row>
    <row r="432" spans="1:5" s="170" customFormat="1" ht="13.5" hidden="1" thickBot="1" x14ac:dyDescent="0.25">
      <c r="A432" s="14"/>
      <c r="B432" s="143" t="s">
        <v>136</v>
      </c>
      <c r="C432" s="62" t="s">
        <v>122</v>
      </c>
      <c r="D432" s="272"/>
      <c r="E432" s="205">
        <v>5572</v>
      </c>
    </row>
    <row r="433" spans="1:5" s="170" customFormat="1" ht="13.5" hidden="1" thickBot="1" x14ac:dyDescent="0.25">
      <c r="A433" s="14"/>
      <c r="B433" s="141" t="s">
        <v>137</v>
      </c>
      <c r="C433" s="62" t="s">
        <v>123</v>
      </c>
      <c r="D433" s="138"/>
      <c r="E433" s="238">
        <v>984</v>
      </c>
    </row>
    <row r="434" spans="1:5" s="170" customFormat="1" ht="13.5" hidden="1" customHeight="1" thickBot="1" x14ac:dyDescent="0.25">
      <c r="A434" s="54"/>
      <c r="B434" s="141" t="s">
        <v>139</v>
      </c>
      <c r="C434" s="481" t="s">
        <v>124</v>
      </c>
      <c r="D434" s="482"/>
      <c r="E434" s="211">
        <v>899</v>
      </c>
    </row>
    <row r="435" spans="1:5" s="170" customFormat="1" ht="14.25" hidden="1" customHeight="1" thickTop="1" thickBot="1" x14ac:dyDescent="0.25">
      <c r="A435" s="54"/>
      <c r="B435" s="141" t="s">
        <v>138</v>
      </c>
      <c r="C435" s="481" t="s">
        <v>125</v>
      </c>
      <c r="D435" s="482"/>
      <c r="E435" s="266">
        <v>159</v>
      </c>
    </row>
    <row r="436" spans="1:5" s="170" customFormat="1" ht="13.5" hidden="1" customHeight="1" thickBot="1" x14ac:dyDescent="0.25">
      <c r="A436" s="14"/>
      <c r="B436" s="141" t="s">
        <v>140</v>
      </c>
      <c r="C436" s="476" t="s">
        <v>126</v>
      </c>
      <c r="D436" s="477"/>
      <c r="E436" s="239">
        <v>31921</v>
      </c>
    </row>
    <row r="437" spans="1:5" s="170" customFormat="1" ht="13.5" hidden="1" customHeight="1" thickBot="1" x14ac:dyDescent="0.25">
      <c r="A437" s="54"/>
      <c r="B437" s="154" t="s">
        <v>141</v>
      </c>
      <c r="C437" s="476" t="s">
        <v>155</v>
      </c>
      <c r="D437" s="477"/>
      <c r="E437" s="210">
        <v>5633</v>
      </c>
    </row>
    <row r="438" spans="1:5" s="278" customFormat="1" ht="36.75" hidden="1" thickBot="1" x14ac:dyDescent="0.25">
      <c r="A438" s="274"/>
      <c r="B438" s="275"/>
      <c r="C438" s="276" t="s">
        <v>158</v>
      </c>
      <c r="D438" s="277"/>
      <c r="E438" s="188"/>
    </row>
    <row r="439" spans="1:5" s="170" customFormat="1" ht="13.5" hidden="1" thickBot="1" x14ac:dyDescent="0.25">
      <c r="A439" s="14"/>
      <c r="B439" s="141" t="s">
        <v>142</v>
      </c>
      <c r="C439" s="142" t="s">
        <v>128</v>
      </c>
      <c r="D439" s="79"/>
      <c r="E439" s="238">
        <v>4556</v>
      </c>
    </row>
    <row r="440" spans="1:5" s="170" customFormat="1" ht="13.5" hidden="1" thickBot="1" x14ac:dyDescent="0.25">
      <c r="A440" s="14"/>
      <c r="B440" s="141" t="s">
        <v>143</v>
      </c>
      <c r="C440" s="141" t="s">
        <v>129</v>
      </c>
      <c r="D440" s="252"/>
      <c r="E440" s="205">
        <v>804</v>
      </c>
    </row>
    <row r="441" spans="1:5" s="170" customFormat="1" ht="25.5" hidden="1" x14ac:dyDescent="0.2">
      <c r="A441" s="14"/>
      <c r="B441" s="12"/>
      <c r="C441" s="44" t="s">
        <v>156</v>
      </c>
      <c r="D441" s="25"/>
      <c r="E441" s="13"/>
    </row>
    <row r="442" spans="1:5" s="170" customFormat="1" ht="13.5" hidden="1" thickBot="1" x14ac:dyDescent="0.25">
      <c r="A442" s="14"/>
      <c r="B442" s="279"/>
      <c r="C442" s="62"/>
      <c r="D442" s="25"/>
      <c r="E442" s="13"/>
    </row>
    <row r="443" spans="1:5" s="170" customFormat="1" ht="13.5" hidden="1" thickBot="1" x14ac:dyDescent="0.25">
      <c r="A443" s="14"/>
      <c r="B443" s="141" t="s">
        <v>144</v>
      </c>
      <c r="C443" s="141" t="s">
        <v>130</v>
      </c>
      <c r="D443" s="252"/>
      <c r="E443" s="205">
        <v>663</v>
      </c>
    </row>
    <row r="444" spans="1:5" s="170" customFormat="1" ht="13.5" hidden="1" thickBot="1" x14ac:dyDescent="0.25">
      <c r="A444" s="54"/>
      <c r="B444" s="141" t="s">
        <v>146</v>
      </c>
      <c r="C444" s="148" t="s">
        <v>157</v>
      </c>
      <c r="D444" s="145"/>
      <c r="E444" s="238">
        <v>117</v>
      </c>
    </row>
    <row r="445" spans="1:5" s="170" customFormat="1" ht="26.25" hidden="1" thickBot="1" x14ac:dyDescent="0.25">
      <c r="A445" s="54"/>
      <c r="B445" s="141"/>
      <c r="C445" s="280" t="s">
        <v>145</v>
      </c>
      <c r="D445" s="281"/>
      <c r="E445" s="238"/>
    </row>
    <row r="446" spans="1:5" s="170" customFormat="1" ht="12.75" hidden="1" customHeight="1" thickBot="1" x14ac:dyDescent="0.25">
      <c r="A446" s="14"/>
      <c r="B446" s="143" t="s">
        <v>147</v>
      </c>
      <c r="C446" s="214" t="s">
        <v>132</v>
      </c>
      <c r="D446" s="25"/>
      <c r="E446" s="174">
        <v>6766</v>
      </c>
    </row>
    <row r="447" spans="1:5" s="170" customFormat="1" ht="13.5" hidden="1" thickBot="1" x14ac:dyDescent="0.25">
      <c r="A447" s="54"/>
      <c r="B447" s="143" t="s">
        <v>148</v>
      </c>
      <c r="C447" s="214" t="s">
        <v>133</v>
      </c>
      <c r="D447" s="213"/>
      <c r="E447" s="210">
        <v>1194</v>
      </c>
    </row>
    <row r="448" spans="1:5" s="170" customFormat="1" ht="24" hidden="1" x14ac:dyDescent="0.2">
      <c r="A448" s="14"/>
      <c r="B448" s="215"/>
      <c r="C448" s="289" t="s">
        <v>168</v>
      </c>
      <c r="D448" s="120"/>
      <c r="E448" s="253"/>
    </row>
    <row r="449" spans="1:5" s="170" customFormat="1" hidden="1" x14ac:dyDescent="0.2">
      <c r="A449" s="14"/>
      <c r="B449" s="254"/>
      <c r="C449" s="242"/>
      <c r="D449" s="120"/>
      <c r="E449" s="77"/>
    </row>
    <row r="450" spans="1:5" s="170" customFormat="1" hidden="1" x14ac:dyDescent="0.2">
      <c r="A450" s="14"/>
      <c r="B450" s="4"/>
      <c r="C450" s="240"/>
      <c r="D450" s="25"/>
      <c r="E450" s="11"/>
    </row>
    <row r="451" spans="1:5" s="170" customFormat="1" hidden="1" x14ac:dyDescent="0.2">
      <c r="A451" s="14"/>
      <c r="B451" s="4"/>
      <c r="C451" s="240"/>
      <c r="D451" s="25"/>
      <c r="E451" s="11"/>
    </row>
    <row r="452" spans="1:5" s="170" customFormat="1" hidden="1" x14ac:dyDescent="0.2">
      <c r="A452" s="14"/>
      <c r="B452" s="4"/>
      <c r="C452" s="240"/>
      <c r="D452" s="25"/>
      <c r="E452" s="11"/>
    </row>
    <row r="453" spans="1:5" s="170" customFormat="1" x14ac:dyDescent="0.2">
      <c r="A453" s="14"/>
      <c r="B453" s="4"/>
      <c r="C453" s="240"/>
      <c r="D453" s="25"/>
      <c r="E453" s="11"/>
    </row>
    <row r="454" spans="1:5" s="170" customFormat="1" x14ac:dyDescent="0.2">
      <c r="A454" s="14"/>
      <c r="B454" s="4"/>
      <c r="C454" s="240"/>
      <c r="D454" s="25"/>
      <c r="E454" s="11"/>
    </row>
    <row r="455" spans="1:5" s="170" customFormat="1" hidden="1" x14ac:dyDescent="0.2">
      <c r="A455" s="14"/>
      <c r="B455" s="4"/>
      <c r="C455" s="240"/>
      <c r="D455" s="25"/>
      <c r="E455" s="11"/>
    </row>
    <row r="456" spans="1:5" s="170" customFormat="1" ht="15.75" hidden="1" x14ac:dyDescent="0.25">
      <c r="A456" s="14"/>
      <c r="B456" s="4"/>
      <c r="C456" s="24" t="s">
        <v>194</v>
      </c>
      <c r="D456" s="25"/>
      <c r="E456" s="11"/>
    </row>
    <row r="457" spans="1:5" s="170" customFormat="1" ht="13.5" hidden="1" thickBot="1" x14ac:dyDescent="0.25">
      <c r="A457" s="14"/>
      <c r="B457" s="4"/>
      <c r="C457" s="240"/>
      <c r="D457" s="25"/>
      <c r="E457" s="11"/>
    </row>
    <row r="458" spans="1:5" s="170" customFormat="1" hidden="1" x14ac:dyDescent="0.2">
      <c r="A458" s="14"/>
      <c r="B458" s="89"/>
      <c r="C458" s="90"/>
      <c r="D458" s="91" t="s">
        <v>0</v>
      </c>
      <c r="E458" s="11"/>
    </row>
    <row r="459" spans="1:5" s="170" customFormat="1" ht="13.5" hidden="1" thickBot="1" x14ac:dyDescent="0.25">
      <c r="A459" s="14"/>
      <c r="B459" s="101" t="s">
        <v>171</v>
      </c>
      <c r="C459" s="102" t="s">
        <v>2</v>
      </c>
      <c r="D459" s="103" t="s">
        <v>248</v>
      </c>
      <c r="E459" s="11"/>
    </row>
    <row r="460" spans="1:5" s="170" customFormat="1" ht="13.5" hidden="1" thickBot="1" x14ac:dyDescent="0.25">
      <c r="A460" s="14"/>
      <c r="B460" s="105">
        <v>1</v>
      </c>
      <c r="C460" s="106">
        <v>2</v>
      </c>
      <c r="D460" s="107">
        <v>3</v>
      </c>
      <c r="E460" s="11"/>
    </row>
    <row r="461" spans="1:5" s="170" customFormat="1" ht="13.5" hidden="1" thickBot="1" x14ac:dyDescent="0.25">
      <c r="A461" s="14"/>
      <c r="B461" s="45">
        <v>4110</v>
      </c>
      <c r="C461" s="34" t="s">
        <v>18</v>
      </c>
      <c r="D461" s="29">
        <v>647</v>
      </c>
      <c r="E461" s="11"/>
    </row>
    <row r="462" spans="1:5" s="170" customFormat="1" ht="13.5" hidden="1" thickBot="1" x14ac:dyDescent="0.25">
      <c r="A462" s="14"/>
      <c r="B462" s="45">
        <v>4120</v>
      </c>
      <c r="C462" s="34" t="s">
        <v>27</v>
      </c>
      <c r="D462" s="29">
        <v>93</v>
      </c>
      <c r="E462" s="11"/>
    </row>
    <row r="463" spans="1:5" s="170" customFormat="1" ht="13.5" hidden="1" thickBot="1" x14ac:dyDescent="0.25">
      <c r="A463" s="14"/>
      <c r="B463" s="321">
        <v>4170</v>
      </c>
      <c r="C463" s="319" t="s">
        <v>195</v>
      </c>
      <c r="D463" s="322">
        <v>3760</v>
      </c>
      <c r="E463" s="11"/>
    </row>
    <row r="464" spans="1:5" s="170" customFormat="1" ht="13.5" hidden="1" thickBot="1" x14ac:dyDescent="0.25">
      <c r="A464" s="14"/>
      <c r="B464" s="36">
        <v>4210</v>
      </c>
      <c r="C464" s="34" t="s">
        <v>6</v>
      </c>
      <c r="D464" s="29">
        <v>5256</v>
      </c>
      <c r="E464" s="11"/>
    </row>
    <row r="465" spans="1:5" s="170" customFormat="1" ht="13.5" hidden="1" thickBot="1" x14ac:dyDescent="0.25">
      <c r="A465" s="14"/>
      <c r="B465" s="36">
        <v>4240</v>
      </c>
      <c r="C465" s="319" t="s">
        <v>12</v>
      </c>
      <c r="D465" s="298">
        <v>1884</v>
      </c>
      <c r="E465" s="11"/>
    </row>
    <row r="466" spans="1:5" s="170" customFormat="1" ht="13.5" hidden="1" thickBot="1" x14ac:dyDescent="0.25">
      <c r="A466" s="14"/>
      <c r="B466" s="36">
        <v>4300</v>
      </c>
      <c r="C466" s="319" t="s">
        <v>196</v>
      </c>
      <c r="D466" s="320">
        <v>3360</v>
      </c>
      <c r="E466" s="11"/>
    </row>
    <row r="467" spans="1:5" s="170" customFormat="1" ht="13.5" hidden="1" thickBot="1" x14ac:dyDescent="0.25">
      <c r="A467" s="14"/>
      <c r="B467" s="42"/>
      <c r="C467" s="227"/>
      <c r="D467" s="43"/>
      <c r="E467" s="11"/>
    </row>
    <row r="468" spans="1:5" s="170" customFormat="1" ht="13.5" hidden="1" thickBot="1" x14ac:dyDescent="0.25">
      <c r="A468" s="14"/>
      <c r="B468" s="49"/>
      <c r="C468" s="283"/>
      <c r="D468" s="46"/>
      <c r="E468" s="11"/>
    </row>
    <row r="469" spans="1:5" s="170" customFormat="1" ht="15.75" hidden="1" thickBot="1" x14ac:dyDescent="0.3">
      <c r="A469" s="14"/>
      <c r="B469" s="8"/>
      <c r="C469" s="109" t="s">
        <v>22</v>
      </c>
      <c r="D469" s="258">
        <f>SUM(D461:D466)</f>
        <v>15000</v>
      </c>
      <c r="E469" s="11"/>
    </row>
    <row r="470" spans="1:5" s="170" customFormat="1" ht="15.75" hidden="1" thickBot="1" x14ac:dyDescent="0.3">
      <c r="A470" s="14"/>
      <c r="B470" s="7"/>
      <c r="C470" s="116"/>
      <c r="D470" s="226"/>
      <c r="E470" s="11"/>
    </row>
    <row r="471" spans="1:5" s="170" customFormat="1" ht="13.5" hidden="1" thickBot="1" x14ac:dyDescent="0.25">
      <c r="A471" s="14"/>
      <c r="B471" s="141" t="s">
        <v>37</v>
      </c>
      <c r="C471" s="142" t="s">
        <v>18</v>
      </c>
      <c r="D471" s="53"/>
      <c r="E471" s="149">
        <f>SUM(D472:D472)</f>
        <v>647</v>
      </c>
    </row>
    <row r="472" spans="1:5" s="170" customFormat="1" ht="13.5" hidden="1" thickBot="1" x14ac:dyDescent="0.25">
      <c r="A472" s="14"/>
      <c r="B472" s="12"/>
      <c r="C472" s="5"/>
      <c r="D472" s="11">
        <v>647</v>
      </c>
      <c r="E472" s="176"/>
    </row>
    <row r="473" spans="1:5" s="170" customFormat="1" ht="13.5" hidden="1" thickBot="1" x14ac:dyDescent="0.25">
      <c r="A473" s="14"/>
      <c r="B473" s="141" t="s">
        <v>36</v>
      </c>
      <c r="C473" s="142" t="s">
        <v>14</v>
      </c>
      <c r="D473" s="135"/>
      <c r="E473" s="149">
        <f>SUM(D474:D474)</f>
        <v>93</v>
      </c>
    </row>
    <row r="474" spans="1:5" s="170" customFormat="1" ht="13.5" hidden="1" thickBot="1" x14ac:dyDescent="0.25">
      <c r="A474" s="14"/>
      <c r="B474" s="12"/>
      <c r="C474" s="4"/>
      <c r="D474" s="11">
        <v>93</v>
      </c>
      <c r="E474" s="176"/>
    </row>
    <row r="475" spans="1:5" s="170" customFormat="1" ht="13.5" hidden="1" thickBot="1" x14ac:dyDescent="0.25">
      <c r="A475" s="14"/>
      <c r="B475" s="34" t="s">
        <v>197</v>
      </c>
      <c r="C475" s="323" t="s">
        <v>195</v>
      </c>
      <c r="D475" s="58"/>
      <c r="E475" s="324">
        <f>SUM(D476:D476)</f>
        <v>3760</v>
      </c>
    </row>
    <row r="476" spans="1:5" s="170" customFormat="1" hidden="1" x14ac:dyDescent="0.2">
      <c r="A476" s="14"/>
      <c r="B476" s="48"/>
      <c r="C476" s="10" t="s">
        <v>198</v>
      </c>
      <c r="D476" s="11">
        <v>3760</v>
      </c>
      <c r="E476" s="174"/>
    </row>
    <row r="477" spans="1:5" s="170" customFormat="1" hidden="1" x14ac:dyDescent="0.2">
      <c r="A477" s="14"/>
      <c r="B477" s="48"/>
      <c r="C477" s="10"/>
      <c r="D477" s="11"/>
      <c r="E477" s="174"/>
    </row>
    <row r="478" spans="1:5" s="170" customFormat="1" hidden="1" x14ac:dyDescent="0.2">
      <c r="A478" s="14"/>
      <c r="B478" s="48"/>
      <c r="C478" s="10"/>
      <c r="D478" s="11"/>
      <c r="E478" s="174"/>
    </row>
    <row r="479" spans="1:5" s="170" customFormat="1" hidden="1" x14ac:dyDescent="0.2">
      <c r="A479" s="14"/>
      <c r="B479" s="48"/>
      <c r="C479" s="10"/>
      <c r="D479" s="11"/>
      <c r="E479" s="174"/>
    </row>
    <row r="480" spans="1:5" s="170" customFormat="1" ht="13.5" hidden="1" thickBot="1" x14ac:dyDescent="0.25">
      <c r="A480" s="14"/>
      <c r="B480" s="48"/>
      <c r="C480" s="15"/>
      <c r="D480" s="11"/>
      <c r="E480" s="174"/>
    </row>
    <row r="481" spans="1:5" s="170" customFormat="1" ht="13.5" hidden="1" thickBot="1" x14ac:dyDescent="0.25">
      <c r="A481" s="14"/>
      <c r="B481" s="141" t="s">
        <v>35</v>
      </c>
      <c r="C481" s="142" t="s">
        <v>6</v>
      </c>
      <c r="D481" s="53"/>
      <c r="E481" s="149">
        <f>SUM(D482:D488)</f>
        <v>5256</v>
      </c>
    </row>
    <row r="482" spans="1:5" s="170" customFormat="1" hidden="1" x14ac:dyDescent="0.2">
      <c r="A482" s="14"/>
      <c r="B482" s="12"/>
      <c r="C482" s="5" t="s">
        <v>210</v>
      </c>
      <c r="D482" s="229">
        <v>624</v>
      </c>
      <c r="E482" s="174"/>
    </row>
    <row r="483" spans="1:5" s="170" customFormat="1" hidden="1" x14ac:dyDescent="0.2">
      <c r="A483" s="14"/>
      <c r="B483" s="12"/>
      <c r="C483" s="5"/>
      <c r="D483" s="229"/>
      <c r="E483" s="174"/>
    </row>
    <row r="484" spans="1:5" s="170" customFormat="1" hidden="1" x14ac:dyDescent="0.2">
      <c r="A484" s="14"/>
      <c r="B484" s="12"/>
      <c r="C484" s="5"/>
      <c r="D484" s="229"/>
      <c r="E484" s="174"/>
    </row>
    <row r="485" spans="1:5" s="170" customFormat="1" hidden="1" x14ac:dyDescent="0.2">
      <c r="A485" s="14"/>
      <c r="B485" s="12"/>
      <c r="C485" s="5" t="s">
        <v>211</v>
      </c>
      <c r="D485" s="229">
        <v>2112</v>
      </c>
      <c r="E485" s="174"/>
    </row>
    <row r="486" spans="1:5" s="170" customFormat="1" hidden="1" x14ac:dyDescent="0.2">
      <c r="A486" s="14"/>
      <c r="B486" s="12"/>
      <c r="C486" s="5" t="s">
        <v>260</v>
      </c>
      <c r="D486" s="229">
        <v>2400</v>
      </c>
      <c r="E486" s="174"/>
    </row>
    <row r="487" spans="1:5" s="170" customFormat="1" ht="13.5" hidden="1" thickBot="1" x14ac:dyDescent="0.25">
      <c r="A487" s="14"/>
      <c r="B487" s="12"/>
      <c r="C487" s="5" t="s">
        <v>206</v>
      </c>
      <c r="D487" s="11">
        <v>120</v>
      </c>
      <c r="E487" s="174"/>
    </row>
    <row r="488" spans="1:5" s="170" customFormat="1" ht="13.5" hidden="1" thickBot="1" x14ac:dyDescent="0.25">
      <c r="A488" s="14"/>
      <c r="B488" s="325" t="s">
        <v>34</v>
      </c>
      <c r="C488" s="296" t="s">
        <v>172</v>
      </c>
      <c r="D488" s="297"/>
      <c r="E488" s="324">
        <f>SUM(D489:D489)</f>
        <v>1884</v>
      </c>
    </row>
    <row r="489" spans="1:5" s="170" customFormat="1" ht="13.5" hidden="1" thickBot="1" x14ac:dyDescent="0.25">
      <c r="A489" s="14"/>
      <c r="B489" s="294"/>
      <c r="C489" s="6" t="s">
        <v>177</v>
      </c>
      <c r="D489" s="307">
        <v>1884</v>
      </c>
      <c r="E489" s="238"/>
    </row>
    <row r="490" spans="1:5" s="170" customFormat="1" ht="13.5" hidden="1" thickBot="1" x14ac:dyDescent="0.25">
      <c r="A490" s="14"/>
      <c r="B490" s="121"/>
      <c r="C490" s="75"/>
      <c r="D490" s="76"/>
      <c r="E490" s="174"/>
    </row>
    <row r="491" spans="1:5" s="170" customFormat="1" hidden="1" x14ac:dyDescent="0.2">
      <c r="A491" s="14"/>
      <c r="B491" s="154" t="s">
        <v>30</v>
      </c>
      <c r="C491" s="212" t="s">
        <v>9</v>
      </c>
      <c r="D491" s="137"/>
      <c r="E491" s="158">
        <f>SUM(D492:D492)</f>
        <v>3360</v>
      </c>
    </row>
    <row r="492" spans="1:5" s="170" customFormat="1" hidden="1" x14ac:dyDescent="0.2">
      <c r="A492" s="14"/>
      <c r="B492" s="247"/>
      <c r="C492" s="247" t="s">
        <v>261</v>
      </c>
      <c r="D492" s="77">
        <v>3360</v>
      </c>
      <c r="E492" s="383"/>
    </row>
    <row r="493" spans="1:5" s="170" customFormat="1" ht="13.5" hidden="1" thickBot="1" x14ac:dyDescent="0.25">
      <c r="A493" s="14"/>
      <c r="B493" s="380"/>
      <c r="C493" s="380"/>
      <c r="D493" s="381"/>
      <c r="E493" s="382"/>
    </row>
    <row r="494" spans="1:5" s="170" customFormat="1" ht="13.5" hidden="1" thickBot="1" x14ac:dyDescent="0.25">
      <c r="A494" s="14"/>
      <c r="B494" s="255"/>
      <c r="C494" s="193"/>
      <c r="D494" s="268"/>
      <c r="E494" s="269"/>
    </row>
    <row r="495" spans="1:5" s="170" customFormat="1" ht="0.75" hidden="1" customHeight="1" x14ac:dyDescent="0.2">
      <c r="A495" s="14"/>
      <c r="B495" s="4"/>
      <c r="C495" s="240"/>
      <c r="D495" s="25"/>
      <c r="E495" s="11"/>
    </row>
    <row r="496" spans="1:5" s="170" customFormat="1" ht="0.75" hidden="1" customHeight="1" x14ac:dyDescent="0.2">
      <c r="A496" s="14"/>
      <c r="B496" s="4"/>
      <c r="C496" s="240"/>
      <c r="D496" s="25"/>
      <c r="E496" s="11"/>
    </row>
    <row r="497" spans="1:5" s="170" customFormat="1" ht="0.75" hidden="1" customHeight="1" x14ac:dyDescent="0.2">
      <c r="A497" s="14"/>
      <c r="B497" s="254"/>
      <c r="C497" s="242"/>
      <c r="D497" s="120"/>
      <c r="E497" s="77"/>
    </row>
    <row r="498" spans="1:5" s="170" customFormat="1" ht="0.75" hidden="1" customHeight="1" x14ac:dyDescent="0.2">
      <c r="A498" s="14"/>
      <c r="B498" s="4"/>
      <c r="C498" s="240"/>
      <c r="D498" s="25"/>
      <c r="E498" s="11"/>
    </row>
    <row r="499" spans="1:5" s="170" customFormat="1" ht="0.75" hidden="1" customHeight="1" x14ac:dyDescent="0.2">
      <c r="A499" s="14"/>
      <c r="B499" s="4"/>
      <c r="C499" s="240"/>
      <c r="D499" s="25"/>
      <c r="E499" s="11"/>
    </row>
    <row r="500" spans="1:5" s="170" customFormat="1" ht="0.75" hidden="1" customHeight="1" x14ac:dyDescent="0.2">
      <c r="A500" s="14"/>
      <c r="B500" s="4"/>
      <c r="C500" s="240"/>
      <c r="D500" s="25"/>
      <c r="E500" s="11"/>
    </row>
    <row r="501" spans="1:5" s="170" customFormat="1" hidden="1" x14ac:dyDescent="0.2">
      <c r="A501" s="14"/>
      <c r="B501" s="245"/>
      <c r="C501" s="326" t="s">
        <v>207</v>
      </c>
      <c r="D501" s="327"/>
      <c r="E501" s="328"/>
    </row>
    <row r="502" spans="1:5" s="170" customFormat="1" ht="15.75" x14ac:dyDescent="0.25">
      <c r="B502" s="7"/>
      <c r="C502" s="24" t="s">
        <v>81</v>
      </c>
      <c r="D502" s="84"/>
      <c r="E502" s="2"/>
    </row>
    <row r="503" spans="1:5" s="170" customFormat="1" ht="15.75" x14ac:dyDescent="0.25">
      <c r="B503" s="83"/>
      <c r="C503" s="24"/>
      <c r="D503" s="84"/>
      <c r="E503" s="2"/>
    </row>
    <row r="504" spans="1:5" s="170" customFormat="1" ht="15.75" x14ac:dyDescent="0.25">
      <c r="B504" s="83"/>
      <c r="C504" s="24"/>
      <c r="D504" s="84"/>
      <c r="E504" s="2"/>
    </row>
    <row r="505" spans="1:5" s="170" customFormat="1" ht="16.5" thickBot="1" x14ac:dyDescent="0.3">
      <c r="B505" s="85"/>
      <c r="C505" s="24" t="s">
        <v>46</v>
      </c>
      <c r="D505" s="11"/>
      <c r="E505" s="17"/>
    </row>
    <row r="506" spans="1:5" s="170" customFormat="1" ht="15.75" hidden="1" x14ac:dyDescent="0.25">
      <c r="B506" s="85"/>
      <c r="C506" s="24"/>
      <c r="D506" s="11"/>
      <c r="E506" s="17"/>
    </row>
    <row r="507" spans="1:5" s="170" customFormat="1" ht="15.75" hidden="1" thickBot="1" x14ac:dyDescent="0.25">
      <c r="B507" s="85"/>
      <c r="C507" s="20"/>
      <c r="D507" s="11"/>
      <c r="E507" s="17"/>
    </row>
    <row r="508" spans="1:5" s="170" customFormat="1" x14ac:dyDescent="0.2">
      <c r="B508" s="89"/>
      <c r="C508" s="90"/>
      <c r="D508" s="256" t="s">
        <v>0</v>
      </c>
      <c r="E508" s="11"/>
    </row>
    <row r="509" spans="1:5" s="170" customFormat="1" x14ac:dyDescent="0.2">
      <c r="B509" s="101" t="s">
        <v>1</v>
      </c>
      <c r="C509" s="102" t="s">
        <v>2</v>
      </c>
      <c r="D509" s="164" t="s">
        <v>235</v>
      </c>
      <c r="E509" s="11"/>
    </row>
    <row r="510" spans="1:5" s="170" customFormat="1" hidden="1" x14ac:dyDescent="0.2">
      <c r="B510" s="101"/>
      <c r="C510" s="102"/>
      <c r="D510" s="103"/>
      <c r="E510" s="11"/>
    </row>
    <row r="511" spans="1:5" s="170" customFormat="1" ht="13.5" thickBot="1" x14ac:dyDescent="0.25">
      <c r="B511" s="62"/>
      <c r="C511" s="63"/>
      <c r="D511" s="104"/>
      <c r="E511" s="11"/>
    </row>
    <row r="512" spans="1:5" s="170" customFormat="1" ht="13.5" thickBot="1" x14ac:dyDescent="0.25">
      <c r="B512" s="105">
        <v>1</v>
      </c>
      <c r="C512" s="106">
        <v>2</v>
      </c>
      <c r="D512" s="107">
        <v>3</v>
      </c>
      <c r="E512" s="92"/>
    </row>
    <row r="513" spans="2:5" s="170" customFormat="1" x14ac:dyDescent="0.2">
      <c r="B513" s="39">
        <v>4010</v>
      </c>
      <c r="C513" s="19" t="s">
        <v>3</v>
      </c>
      <c r="D513" s="40">
        <v>168307</v>
      </c>
      <c r="E513" s="11"/>
    </row>
    <row r="514" spans="2:5" s="170" customFormat="1" x14ac:dyDescent="0.2">
      <c r="B514" s="39">
        <v>4040</v>
      </c>
      <c r="C514" s="5" t="s">
        <v>4</v>
      </c>
      <c r="D514" s="40">
        <v>14610</v>
      </c>
      <c r="E514" s="11"/>
    </row>
    <row r="515" spans="2:5" s="170" customFormat="1" x14ac:dyDescent="0.2">
      <c r="B515" s="39">
        <v>4110</v>
      </c>
      <c r="C515" s="19" t="s">
        <v>18</v>
      </c>
      <c r="D515" s="40">
        <v>30948</v>
      </c>
      <c r="E515" s="11"/>
    </row>
    <row r="516" spans="2:5" s="170" customFormat="1" x14ac:dyDescent="0.2">
      <c r="B516" s="39">
        <v>4120</v>
      </c>
      <c r="C516" s="19" t="s">
        <v>27</v>
      </c>
      <c r="D516" s="40">
        <v>4411</v>
      </c>
      <c r="E516" s="11"/>
    </row>
    <row r="517" spans="2:5" s="170" customFormat="1" ht="15.75" customHeight="1" thickBot="1" x14ac:dyDescent="0.25">
      <c r="B517" s="178">
        <v>4210</v>
      </c>
      <c r="C517" s="179" t="s">
        <v>6</v>
      </c>
      <c r="D517" s="180">
        <v>1849</v>
      </c>
      <c r="E517" s="11"/>
    </row>
    <row r="518" spans="2:5" s="170" customFormat="1" x14ac:dyDescent="0.2">
      <c r="B518" s="181">
        <v>4280</v>
      </c>
      <c r="C518" s="182" t="s">
        <v>17</v>
      </c>
      <c r="D518" s="183">
        <v>150</v>
      </c>
      <c r="E518" s="11"/>
    </row>
    <row r="519" spans="2:5" s="170" customFormat="1" ht="13.5" thickBot="1" x14ac:dyDescent="0.25">
      <c r="B519" s="39">
        <v>4440</v>
      </c>
      <c r="C519" s="19" t="s">
        <v>13</v>
      </c>
      <c r="D519" s="40">
        <v>14400</v>
      </c>
      <c r="E519" s="11"/>
    </row>
    <row r="520" spans="2:5" s="170" customFormat="1" ht="13.5" hidden="1" thickBot="1" x14ac:dyDescent="0.25">
      <c r="B520" s="39"/>
      <c r="C520" s="19"/>
      <c r="D520" s="41"/>
      <c r="E520" s="11"/>
    </row>
    <row r="521" spans="2:5" s="170" customFormat="1" ht="15" x14ac:dyDescent="0.25">
      <c r="B521" s="330"/>
      <c r="C521" s="337" t="s">
        <v>22</v>
      </c>
      <c r="D521" s="331">
        <f>SUM(D513:D520)</f>
        <v>234675</v>
      </c>
      <c r="E521" s="2"/>
    </row>
    <row r="522" spans="2:5" s="170" customFormat="1" ht="15" hidden="1" x14ac:dyDescent="0.25">
      <c r="B522" s="241"/>
      <c r="C522" s="329"/>
      <c r="D522" s="243"/>
      <c r="E522" s="2"/>
    </row>
    <row r="523" spans="2:5" s="170" customFormat="1" ht="15" hidden="1" x14ac:dyDescent="0.25">
      <c r="B523" s="7"/>
      <c r="C523" s="116"/>
      <c r="D523" s="226"/>
      <c r="E523" s="2"/>
    </row>
    <row r="524" spans="2:5" s="170" customFormat="1" ht="15" hidden="1" x14ac:dyDescent="0.25">
      <c r="B524" s="7"/>
      <c r="C524" s="116"/>
      <c r="D524" s="226"/>
      <c r="E524" s="2"/>
    </row>
    <row r="525" spans="2:5" s="170" customFormat="1" ht="15" hidden="1" x14ac:dyDescent="0.25">
      <c r="B525" s="7"/>
      <c r="C525" s="116"/>
      <c r="D525" s="226"/>
      <c r="E525" s="2"/>
    </row>
    <row r="526" spans="2:5" s="170" customFormat="1" ht="15" hidden="1" x14ac:dyDescent="0.25">
      <c r="B526" s="7"/>
      <c r="C526" s="116"/>
      <c r="D526" s="226"/>
      <c r="E526" s="2"/>
    </row>
    <row r="527" spans="2:5" s="170" customFormat="1" ht="15" hidden="1" x14ac:dyDescent="0.25">
      <c r="B527" s="7"/>
      <c r="C527" s="116"/>
      <c r="D527" s="226"/>
      <c r="E527" s="2"/>
    </row>
    <row r="528" spans="2:5" ht="15" hidden="1" x14ac:dyDescent="0.25">
      <c r="B528" s="7"/>
      <c r="C528" s="190"/>
      <c r="D528" s="226"/>
      <c r="E528" s="2"/>
    </row>
    <row r="529" spans="2:5" hidden="1" x14ac:dyDescent="0.2">
      <c r="B529" s="5"/>
      <c r="C529" s="117"/>
      <c r="D529" s="1"/>
      <c r="E529" s="11"/>
    </row>
    <row r="530" spans="2:5" ht="18" customHeight="1" thickBot="1" x14ac:dyDescent="0.3">
      <c r="B530" s="478" t="s">
        <v>149</v>
      </c>
      <c r="C530" s="478"/>
      <c r="D530" s="478"/>
      <c r="E530" s="86"/>
    </row>
    <row r="531" spans="2:5" ht="13.5" hidden="1" thickBot="1" x14ac:dyDescent="0.25">
      <c r="B531" s="98"/>
      <c r="C531" s="30"/>
      <c r="D531" s="87"/>
      <c r="E531" s="173"/>
    </row>
    <row r="532" spans="2:5" ht="13.5" thickBot="1" x14ac:dyDescent="0.25">
      <c r="B532" s="141" t="s">
        <v>39</v>
      </c>
      <c r="C532" s="142" t="s">
        <v>3</v>
      </c>
      <c r="D532" s="217"/>
      <c r="E532" s="149">
        <f>SUM(D535:D542)</f>
        <v>168307</v>
      </c>
    </row>
    <row r="533" spans="2:5" x14ac:dyDescent="0.2">
      <c r="B533" s="48"/>
      <c r="C533" s="27" t="s">
        <v>230</v>
      </c>
      <c r="D533" s="11"/>
      <c r="E533" s="174"/>
    </row>
    <row r="534" spans="2:5" hidden="1" x14ac:dyDescent="0.2">
      <c r="B534" s="48"/>
      <c r="C534" s="5"/>
      <c r="D534" s="11"/>
      <c r="E534" s="174"/>
    </row>
    <row r="535" spans="2:5" hidden="1" x14ac:dyDescent="0.2">
      <c r="B535" s="48"/>
      <c r="C535" s="5"/>
      <c r="D535" s="11"/>
      <c r="E535" s="174"/>
    </row>
    <row r="536" spans="2:5" x14ac:dyDescent="0.2">
      <c r="B536" s="48"/>
      <c r="C536" s="5" t="s">
        <v>227</v>
      </c>
      <c r="D536" s="11">
        <v>30170</v>
      </c>
      <c r="E536" s="174"/>
    </row>
    <row r="537" spans="2:5" x14ac:dyDescent="0.2">
      <c r="B537" s="48"/>
      <c r="C537" s="5" t="s">
        <v>119</v>
      </c>
      <c r="D537" s="11">
        <v>30768</v>
      </c>
      <c r="E537" s="174"/>
    </row>
    <row r="538" spans="2:5" x14ac:dyDescent="0.2">
      <c r="B538" s="48"/>
      <c r="C538" s="10" t="s">
        <v>228</v>
      </c>
      <c r="D538" s="11">
        <v>19853</v>
      </c>
      <c r="E538" s="174"/>
    </row>
    <row r="539" spans="2:5" x14ac:dyDescent="0.2">
      <c r="B539" s="48"/>
      <c r="C539" s="15" t="s">
        <v>229</v>
      </c>
      <c r="D539" s="11">
        <v>83312</v>
      </c>
      <c r="E539" s="174"/>
    </row>
    <row r="540" spans="2:5" x14ac:dyDescent="0.2">
      <c r="B540" s="48"/>
      <c r="C540" s="15" t="s">
        <v>257</v>
      </c>
      <c r="D540" s="11">
        <v>2891</v>
      </c>
      <c r="E540" s="174"/>
    </row>
    <row r="541" spans="2:5" ht="13.5" thickBot="1" x14ac:dyDescent="0.25">
      <c r="B541" s="48"/>
      <c r="C541" s="10" t="s">
        <v>95</v>
      </c>
      <c r="D541" s="100">
        <v>1313</v>
      </c>
      <c r="E541" s="174"/>
    </row>
    <row r="542" spans="2:5" ht="13.5" hidden="1" thickBot="1" x14ac:dyDescent="0.25">
      <c r="B542" s="48"/>
      <c r="C542" s="15"/>
      <c r="D542" s="11"/>
      <c r="E542" s="175"/>
    </row>
    <row r="543" spans="2:5" ht="13.5" thickBot="1" x14ac:dyDescent="0.25">
      <c r="B543" s="154" t="s">
        <v>38</v>
      </c>
      <c r="C543" s="212" t="s">
        <v>4</v>
      </c>
      <c r="D543" s="137"/>
      <c r="E543" s="158">
        <f>SUM(D544:D544)</f>
        <v>14610</v>
      </c>
    </row>
    <row r="544" spans="2:5" ht="13.5" thickBot="1" x14ac:dyDescent="0.25">
      <c r="B544" s="251"/>
      <c r="C544" s="267"/>
      <c r="D544" s="58">
        <v>14610</v>
      </c>
      <c r="E544" s="205"/>
    </row>
    <row r="545" spans="2:5" ht="13.5" thickBot="1" x14ac:dyDescent="0.25">
      <c r="B545" s="141" t="s">
        <v>37</v>
      </c>
      <c r="C545" s="142" t="s">
        <v>18</v>
      </c>
      <c r="D545" s="53"/>
      <c r="E545" s="149">
        <f>SUM(D546:D546)</f>
        <v>30948</v>
      </c>
    </row>
    <row r="546" spans="2:5" ht="13.5" thickBot="1" x14ac:dyDescent="0.25">
      <c r="B546" s="12"/>
      <c r="C546" s="5"/>
      <c r="D546" s="11">
        <v>30948</v>
      </c>
      <c r="E546" s="176"/>
    </row>
    <row r="547" spans="2:5" ht="13.5" thickBot="1" x14ac:dyDescent="0.25">
      <c r="B547" s="141" t="s">
        <v>36</v>
      </c>
      <c r="C547" s="142" t="s">
        <v>14</v>
      </c>
      <c r="D547" s="135"/>
      <c r="E547" s="149">
        <f>SUM(D548:D548)</f>
        <v>4411</v>
      </c>
    </row>
    <row r="548" spans="2:5" ht="13.5" thickBot="1" x14ac:dyDescent="0.25">
      <c r="B548" s="12"/>
      <c r="C548" s="4"/>
      <c r="D548" s="11">
        <v>4411</v>
      </c>
      <c r="E548" s="176"/>
    </row>
    <row r="549" spans="2:5" ht="13.5" hidden="1" thickBot="1" x14ac:dyDescent="0.25">
      <c r="B549" s="12"/>
      <c r="C549" s="4"/>
      <c r="D549" s="11"/>
      <c r="E549" s="176"/>
    </row>
    <row r="550" spans="2:5" ht="13.5" thickBot="1" x14ac:dyDescent="0.25">
      <c r="B550" s="141" t="s">
        <v>35</v>
      </c>
      <c r="C550" s="142" t="s">
        <v>6</v>
      </c>
      <c r="D550" s="53"/>
      <c r="E550" s="149">
        <f>SUM(D551:D553)</f>
        <v>1849</v>
      </c>
    </row>
    <row r="551" spans="2:5" x14ac:dyDescent="0.2">
      <c r="B551" s="12"/>
      <c r="C551" s="5" t="s">
        <v>166</v>
      </c>
      <c r="D551" s="11">
        <v>349</v>
      </c>
      <c r="E551" s="174"/>
    </row>
    <row r="552" spans="2:5" x14ac:dyDescent="0.2">
      <c r="B552" s="12"/>
      <c r="C552" s="5" t="s">
        <v>80</v>
      </c>
      <c r="D552" s="11">
        <v>500</v>
      </c>
      <c r="E552" s="174"/>
    </row>
    <row r="553" spans="2:5" ht="13.5" thickBot="1" x14ac:dyDescent="0.25">
      <c r="B553" s="12"/>
      <c r="C553" s="5" t="s">
        <v>167</v>
      </c>
      <c r="D553" s="11">
        <v>1000</v>
      </c>
      <c r="E553" s="174"/>
    </row>
    <row r="554" spans="2:5" ht="13.5" thickBot="1" x14ac:dyDescent="0.25">
      <c r="B554" s="141" t="s">
        <v>31</v>
      </c>
      <c r="C554" s="141" t="s">
        <v>17</v>
      </c>
      <c r="D554" s="29"/>
      <c r="E554" s="149">
        <f>SUM(D555:D555)</f>
        <v>150</v>
      </c>
    </row>
    <row r="555" spans="2:5" ht="15" customHeight="1" thickBot="1" x14ac:dyDescent="0.25">
      <c r="B555" s="121"/>
      <c r="C555" s="75" t="s">
        <v>89</v>
      </c>
      <c r="D555" s="76">
        <v>150</v>
      </c>
      <c r="E555" s="174"/>
    </row>
    <row r="556" spans="2:5" ht="14.25" customHeight="1" thickBot="1" x14ac:dyDescent="0.25">
      <c r="B556" s="141" t="s">
        <v>44</v>
      </c>
      <c r="C556" s="142" t="s">
        <v>15</v>
      </c>
      <c r="D556" s="135"/>
      <c r="E556" s="149">
        <f>SUM(D557:D557)</f>
        <v>14400</v>
      </c>
    </row>
    <row r="557" spans="2:5" ht="13.5" thickBot="1" x14ac:dyDescent="0.25">
      <c r="B557" s="89"/>
      <c r="C557" s="251" t="s">
        <v>258</v>
      </c>
      <c r="D557" s="11">
        <v>14400</v>
      </c>
      <c r="E557" s="177"/>
    </row>
    <row r="558" spans="2:5" ht="13.5" hidden="1" thickBot="1" x14ac:dyDescent="0.25">
      <c r="B558" s="237"/>
      <c r="C558" s="237"/>
      <c r="D558" s="192"/>
      <c r="E558" s="149"/>
    </row>
    <row r="559" spans="2:5" ht="13.5" hidden="1" thickBot="1" x14ac:dyDescent="0.25">
      <c r="B559" s="255"/>
      <c r="C559" s="193"/>
      <c r="D559" s="268"/>
      <c r="E559" s="338"/>
    </row>
    <row r="560" spans="2:5" ht="13.5" hidden="1" thickTop="1" x14ac:dyDescent="0.2">
      <c r="B560" s="194"/>
      <c r="C560" s="194"/>
      <c r="D560" s="339"/>
      <c r="E560" s="340"/>
    </row>
    <row r="561" spans="2:5" x14ac:dyDescent="0.2">
      <c r="B561" s="22"/>
      <c r="C561" s="22"/>
      <c r="D561" s="120"/>
      <c r="E561" s="246"/>
    </row>
    <row r="562" spans="2:5" x14ac:dyDescent="0.2">
      <c r="B562" s="30"/>
      <c r="C562" s="30" t="s">
        <v>259</v>
      </c>
      <c r="D562" s="111"/>
      <c r="E562" s="31"/>
    </row>
    <row r="563" spans="2:5" hidden="1" x14ac:dyDescent="0.2">
      <c r="C563" s="270"/>
      <c r="D563" s="479"/>
      <c r="E563" s="479"/>
    </row>
    <row r="564" spans="2:5" hidden="1" x14ac:dyDescent="0.2">
      <c r="C564" s="125"/>
      <c r="D564" s="126"/>
      <c r="E564" s="126"/>
    </row>
    <row r="565" spans="2:5" hidden="1" x14ac:dyDescent="0.2">
      <c r="C565" s="125"/>
      <c r="D565" s="126"/>
      <c r="E565" s="126"/>
    </row>
    <row r="566" spans="2:5" x14ac:dyDescent="0.2">
      <c r="C566" s="14" t="s">
        <v>82</v>
      </c>
      <c r="D566" s="479" t="s">
        <v>83</v>
      </c>
      <c r="E566" s="479"/>
    </row>
    <row r="567" spans="2:5" x14ac:dyDescent="0.2">
      <c r="D567" s="127"/>
      <c r="E567" s="14"/>
    </row>
    <row r="568" spans="2:5" x14ac:dyDescent="0.2">
      <c r="D568" s="127"/>
      <c r="E568" s="14"/>
    </row>
    <row r="608" spans="2:2" x14ac:dyDescent="0.2">
      <c r="B608" s="14" t="s">
        <v>299</v>
      </c>
    </row>
  </sheetData>
  <mergeCells count="17">
    <mergeCell ref="C435:D435"/>
    <mergeCell ref="C2:D2"/>
    <mergeCell ref="C3:D3"/>
    <mergeCell ref="B64:D64"/>
    <mergeCell ref="B192:D192"/>
    <mergeCell ref="B238:D238"/>
    <mergeCell ref="B300:D300"/>
    <mergeCell ref="C436:D436"/>
    <mergeCell ref="C437:D437"/>
    <mergeCell ref="B530:D530"/>
    <mergeCell ref="D563:E563"/>
    <mergeCell ref="D566:E566"/>
    <mergeCell ref="C317:D317"/>
    <mergeCell ref="C330:D330"/>
    <mergeCell ref="B372:D372"/>
    <mergeCell ref="B427:D427"/>
    <mergeCell ref="C434:D434"/>
  </mergeCells>
  <pageMargins left="0.25" right="0.2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8"/>
  <sheetViews>
    <sheetView topLeftCell="A207" workbookViewId="0">
      <selection activeCell="C97" sqref="C97"/>
    </sheetView>
  </sheetViews>
  <sheetFormatPr defaultRowHeight="12.75" x14ac:dyDescent="0.2"/>
  <cols>
    <col min="1" max="1" width="3.7109375" style="14" customWidth="1"/>
    <col min="2" max="2" width="9.7109375" style="14" customWidth="1"/>
    <col min="3" max="3" width="50.7109375" style="14" customWidth="1"/>
    <col min="4" max="4" width="13.140625" style="100" customWidth="1"/>
    <col min="5" max="5" width="11.85546875" style="100" customWidth="1"/>
    <col min="6" max="16384" width="9.140625" style="14"/>
  </cols>
  <sheetData>
    <row r="2" spans="2:5" ht="20.25" x14ac:dyDescent="0.3">
      <c r="B2" s="83"/>
      <c r="C2" s="483" t="s">
        <v>231</v>
      </c>
      <c r="D2" s="484"/>
      <c r="E2" s="2"/>
    </row>
    <row r="3" spans="2:5" ht="20.25" x14ac:dyDescent="0.3">
      <c r="B3" s="83"/>
      <c r="C3" s="483" t="s">
        <v>57</v>
      </c>
      <c r="D3" s="484"/>
      <c r="E3" s="2"/>
    </row>
    <row r="4" spans="2:5" ht="14.25" x14ac:dyDescent="0.2">
      <c r="B4" s="83"/>
      <c r="C4" s="5"/>
      <c r="D4" s="2"/>
      <c r="E4" s="2"/>
    </row>
    <row r="5" spans="2:5" ht="15.75" x14ac:dyDescent="0.25">
      <c r="B5" s="83"/>
      <c r="C5" s="24" t="s">
        <v>58</v>
      </c>
      <c r="D5" s="134"/>
      <c r="E5" s="2"/>
    </row>
    <row r="6" spans="2:5" ht="15" x14ac:dyDescent="0.2">
      <c r="B6" s="83"/>
      <c r="C6" s="20" t="s">
        <v>233</v>
      </c>
      <c r="D6" s="84"/>
      <c r="E6" s="2"/>
    </row>
    <row r="7" spans="2:5" ht="15" x14ac:dyDescent="0.2">
      <c r="B7" s="85"/>
      <c r="D7" s="84"/>
      <c r="E7" s="16"/>
    </row>
    <row r="8" spans="2:5" ht="15.75" x14ac:dyDescent="0.25">
      <c r="B8" s="83"/>
      <c r="C8" s="128" t="s">
        <v>47</v>
      </c>
      <c r="D8" s="86"/>
      <c r="E8" s="16"/>
    </row>
    <row r="9" spans="2:5" ht="15.75" thickBot="1" x14ac:dyDescent="0.25">
      <c r="B9" s="30"/>
      <c r="C9" s="30"/>
      <c r="D9" s="87"/>
      <c r="E9" s="16"/>
    </row>
    <row r="10" spans="2:5" ht="15.75" x14ac:dyDescent="0.25">
      <c r="B10" s="129" t="s">
        <v>1</v>
      </c>
      <c r="C10" s="130" t="s">
        <v>2</v>
      </c>
      <c r="D10" s="131" t="s">
        <v>234</v>
      </c>
      <c r="E10" s="16"/>
    </row>
    <row r="11" spans="2:5" ht="15" x14ac:dyDescent="0.2">
      <c r="B11" s="195" t="s">
        <v>48</v>
      </c>
      <c r="C11" s="196" t="s">
        <v>49</v>
      </c>
      <c r="D11" s="197">
        <v>3720</v>
      </c>
      <c r="E11" s="16"/>
    </row>
    <row r="12" spans="2:5" ht="15" x14ac:dyDescent="0.2">
      <c r="B12" s="198" t="s">
        <v>50</v>
      </c>
      <c r="C12" s="196" t="s">
        <v>51</v>
      </c>
      <c r="D12" s="197">
        <v>3000</v>
      </c>
      <c r="E12" s="16"/>
    </row>
    <row r="13" spans="2:5" x14ac:dyDescent="0.2">
      <c r="B13" s="199"/>
      <c r="C13" s="196"/>
      <c r="D13" s="197"/>
      <c r="E13" s="17"/>
    </row>
    <row r="14" spans="2:5" x14ac:dyDescent="0.2">
      <c r="B14" s="200"/>
      <c r="C14" s="196"/>
      <c r="D14" s="197"/>
      <c r="E14" s="17"/>
    </row>
    <row r="15" spans="2:5" ht="13.5" thickBot="1" x14ac:dyDescent="0.25">
      <c r="B15" s="201"/>
      <c r="C15" s="202" t="s">
        <v>52</v>
      </c>
      <c r="D15" s="257">
        <f>D11+D12</f>
        <v>6720</v>
      </c>
      <c r="E15" s="17"/>
    </row>
    <row r="16" spans="2:5" ht="15" x14ac:dyDescent="0.2">
      <c r="B16" s="30"/>
      <c r="C16" s="4"/>
      <c r="D16" s="88"/>
      <c r="E16" s="17"/>
    </row>
    <row r="17" spans="2:11" ht="15" x14ac:dyDescent="0.2">
      <c r="B17" s="85"/>
      <c r="C17" s="20"/>
      <c r="D17" s="11"/>
      <c r="E17" s="17"/>
    </row>
    <row r="18" spans="2:11" ht="15.75" x14ac:dyDescent="0.25">
      <c r="B18" s="85"/>
      <c r="C18" s="24" t="s">
        <v>46</v>
      </c>
      <c r="D18" s="11"/>
      <c r="E18" s="17"/>
    </row>
    <row r="19" spans="2:11" ht="15.75" thickBot="1" x14ac:dyDescent="0.25">
      <c r="B19" s="85"/>
      <c r="C19" s="20"/>
      <c r="D19" s="11"/>
      <c r="E19" s="17"/>
    </row>
    <row r="20" spans="2:11" x14ac:dyDescent="0.2">
      <c r="B20" s="89"/>
      <c r="C20" s="90"/>
      <c r="D20" s="256" t="s">
        <v>0</v>
      </c>
      <c r="E20" s="11"/>
    </row>
    <row r="21" spans="2:11" x14ac:dyDescent="0.2">
      <c r="B21" s="59" t="s">
        <v>1</v>
      </c>
      <c r="C21" s="60" t="s">
        <v>2</v>
      </c>
      <c r="D21" s="164" t="s">
        <v>235</v>
      </c>
      <c r="E21" s="11"/>
    </row>
    <row r="22" spans="2:11" x14ac:dyDescent="0.2">
      <c r="B22" s="59"/>
      <c r="C22" s="60"/>
      <c r="D22" s="61"/>
      <c r="E22" s="11"/>
    </row>
    <row r="23" spans="2:11" ht="13.5" thickBot="1" x14ac:dyDescent="0.25">
      <c r="B23" s="62"/>
      <c r="C23" s="63"/>
      <c r="D23" s="64"/>
      <c r="E23" s="11"/>
    </row>
    <row r="24" spans="2:11" ht="13.5" thickBot="1" x14ac:dyDescent="0.25">
      <c r="B24" s="65">
        <v>1</v>
      </c>
      <c r="C24" s="66">
        <v>2</v>
      </c>
      <c r="D24" s="67">
        <v>3</v>
      </c>
      <c r="E24" s="92"/>
    </row>
    <row r="25" spans="2:11" ht="19.7" customHeight="1" x14ac:dyDescent="0.2">
      <c r="B25" s="37">
        <v>3020</v>
      </c>
      <c r="C25" s="19" t="s">
        <v>26</v>
      </c>
      <c r="D25" s="159">
        <v>10800</v>
      </c>
      <c r="E25" s="160"/>
    </row>
    <row r="26" spans="2:11" ht="19.7" customHeight="1" x14ac:dyDescent="0.2">
      <c r="B26" s="39">
        <v>4010</v>
      </c>
      <c r="C26" s="19" t="s">
        <v>3</v>
      </c>
      <c r="D26" s="40">
        <v>3264500</v>
      </c>
      <c r="E26" s="11"/>
    </row>
    <row r="27" spans="2:11" ht="19.7" customHeight="1" x14ac:dyDescent="0.2">
      <c r="B27" s="39">
        <v>4040</v>
      </c>
      <c r="C27" s="5" t="s">
        <v>4</v>
      </c>
      <c r="D27" s="40">
        <v>264360</v>
      </c>
      <c r="E27" s="11"/>
    </row>
    <row r="28" spans="2:11" ht="19.7" customHeight="1" thickBot="1" x14ac:dyDescent="0.25">
      <c r="B28" s="49">
        <v>4110</v>
      </c>
      <c r="C28" s="22" t="s">
        <v>18</v>
      </c>
      <c r="D28" s="41">
        <v>589320</v>
      </c>
      <c r="E28" s="11"/>
      <c r="F28" s="56"/>
    </row>
    <row r="29" spans="2:11" ht="19.7" customHeight="1" thickBot="1" x14ac:dyDescent="0.25">
      <c r="B29" s="45">
        <v>4120</v>
      </c>
      <c r="C29" s="34" t="s">
        <v>27</v>
      </c>
      <c r="D29" s="29">
        <v>72350</v>
      </c>
      <c r="E29" s="11"/>
      <c r="F29" s="56"/>
    </row>
    <row r="30" spans="2:11" ht="19.7" customHeight="1" thickBot="1" x14ac:dyDescent="0.25">
      <c r="B30" s="36">
        <v>4210</v>
      </c>
      <c r="C30" s="34" t="s">
        <v>6</v>
      </c>
      <c r="D30" s="29">
        <v>87332</v>
      </c>
      <c r="E30" s="11"/>
      <c r="G30" s="56"/>
    </row>
    <row r="31" spans="2:11" ht="19.7" customHeight="1" x14ac:dyDescent="0.2">
      <c r="B31" s="115">
        <v>4240</v>
      </c>
      <c r="C31" s="293" t="s">
        <v>12</v>
      </c>
      <c r="D31" s="46">
        <v>10000</v>
      </c>
      <c r="E31" s="11"/>
      <c r="J31" s="56"/>
      <c r="K31" s="56"/>
    </row>
    <row r="32" spans="2:11" ht="19.7" customHeight="1" x14ac:dyDescent="0.2">
      <c r="B32" s="39">
        <v>4260</v>
      </c>
      <c r="C32" s="47" t="s">
        <v>7</v>
      </c>
      <c r="D32" s="40">
        <v>237000</v>
      </c>
      <c r="E32" s="11"/>
      <c r="J32" s="56"/>
    </row>
    <row r="33" spans="2:8" ht="19.7" customHeight="1" x14ac:dyDescent="0.2">
      <c r="B33" s="39">
        <v>4270</v>
      </c>
      <c r="C33" s="19" t="s">
        <v>8</v>
      </c>
      <c r="D33" s="40">
        <v>5600</v>
      </c>
      <c r="E33" s="11"/>
    </row>
    <row r="34" spans="2:8" ht="19.7" customHeight="1" thickBot="1" x14ac:dyDescent="0.25">
      <c r="B34" s="49">
        <v>4280</v>
      </c>
      <c r="C34" s="22" t="s">
        <v>17</v>
      </c>
      <c r="D34" s="41">
        <v>4000</v>
      </c>
      <c r="E34" s="11"/>
    </row>
    <row r="35" spans="2:8" ht="19.7" customHeight="1" x14ac:dyDescent="0.2">
      <c r="B35" s="37">
        <v>4300</v>
      </c>
      <c r="C35" s="50" t="s">
        <v>9</v>
      </c>
      <c r="D35" s="38">
        <v>33120</v>
      </c>
      <c r="E35" s="11"/>
    </row>
    <row r="36" spans="2:8" ht="19.7" hidden="1" customHeight="1" x14ac:dyDescent="0.2">
      <c r="B36" s="39"/>
      <c r="C36" s="19"/>
      <c r="D36" s="40"/>
      <c r="E36" s="11"/>
    </row>
    <row r="37" spans="2:8" ht="26.25" customHeight="1" thickBot="1" x14ac:dyDescent="0.25">
      <c r="B37" s="49">
        <v>4360</v>
      </c>
      <c r="C37" s="44" t="s">
        <v>263</v>
      </c>
      <c r="D37" s="41">
        <v>3574447</v>
      </c>
      <c r="E37" s="11"/>
    </row>
    <row r="38" spans="2:8" ht="19.7" customHeight="1" thickBot="1" x14ac:dyDescent="0.25">
      <c r="B38" s="45">
        <v>4410</v>
      </c>
      <c r="C38" s="323" t="s">
        <v>5</v>
      </c>
      <c r="D38" s="29">
        <v>276398</v>
      </c>
      <c r="E38" s="11"/>
    </row>
    <row r="39" spans="2:8" ht="19.7" customHeight="1" x14ac:dyDescent="0.2">
      <c r="B39" s="42">
        <v>4440</v>
      </c>
      <c r="C39" s="227" t="s">
        <v>13</v>
      </c>
      <c r="D39" s="43">
        <v>182306</v>
      </c>
      <c r="E39" s="11"/>
    </row>
    <row r="40" spans="2:8" ht="19.7" customHeight="1" thickBot="1" x14ac:dyDescent="0.25">
      <c r="B40" s="49">
        <v>4480</v>
      </c>
      <c r="C40" s="5" t="s">
        <v>178</v>
      </c>
      <c r="D40" s="41">
        <v>400</v>
      </c>
      <c r="E40" s="11"/>
      <c r="G40" s="56"/>
    </row>
    <row r="41" spans="2:8" ht="26.25" customHeight="1" thickBot="1" x14ac:dyDescent="0.25">
      <c r="B41" s="49">
        <v>4700</v>
      </c>
      <c r="C41" s="161" t="s">
        <v>25</v>
      </c>
      <c r="D41" s="41">
        <v>3900</v>
      </c>
      <c r="E41" s="11"/>
      <c r="F41" s="56"/>
      <c r="G41" s="56"/>
    </row>
    <row r="42" spans="2:8" ht="26.25" customHeight="1" thickBot="1" x14ac:dyDescent="0.25">
      <c r="B42" s="49">
        <v>6050</v>
      </c>
      <c r="C42" s="161" t="s">
        <v>181</v>
      </c>
      <c r="D42" s="29">
        <v>20000</v>
      </c>
      <c r="E42" s="11"/>
      <c r="F42" s="56"/>
    </row>
    <row r="43" spans="2:8" ht="15.75" thickBot="1" x14ac:dyDescent="0.3">
      <c r="B43" s="68"/>
      <c r="C43" s="163" t="s">
        <v>22</v>
      </c>
      <c r="D43" s="258">
        <f>SUM(D25:D42)</f>
        <v>8635833</v>
      </c>
      <c r="E43" s="2"/>
      <c r="F43" s="56"/>
    </row>
    <row r="44" spans="2:8" ht="15.75" hidden="1" thickBot="1" x14ac:dyDescent="0.3">
      <c r="B44" s="228"/>
      <c r="C44" s="165"/>
      <c r="D44" s="226"/>
      <c r="E44" s="2"/>
      <c r="F44" s="56"/>
    </row>
    <row r="45" spans="2:8" ht="15.75" hidden="1" thickBot="1" x14ac:dyDescent="0.3">
      <c r="B45" s="228"/>
      <c r="C45" s="165"/>
      <c r="D45" s="226"/>
      <c r="E45" s="2"/>
    </row>
    <row r="46" spans="2:8" ht="15.75" hidden="1" thickBot="1" x14ac:dyDescent="0.3">
      <c r="B46" s="228"/>
      <c r="C46" s="165"/>
      <c r="D46" s="226"/>
      <c r="E46" s="2"/>
      <c r="G46" s="56"/>
      <c r="H46" s="56"/>
    </row>
    <row r="47" spans="2:8" ht="15.75" hidden="1" thickBot="1" x14ac:dyDescent="0.3">
      <c r="B47" s="228"/>
      <c r="C47" s="165"/>
      <c r="D47" s="226"/>
      <c r="E47" s="2"/>
    </row>
    <row r="48" spans="2:8" ht="15.75" hidden="1" thickBot="1" x14ac:dyDescent="0.3">
      <c r="B48" s="228"/>
      <c r="C48" s="165"/>
      <c r="D48" s="226"/>
      <c r="E48" s="2"/>
    </row>
    <row r="49" spans="2:5" s="167" customFormat="1" ht="15.75" hidden="1" thickBot="1" x14ac:dyDescent="0.3">
      <c r="B49" s="168"/>
      <c r="C49" s="165"/>
      <c r="D49" s="166"/>
      <c r="E49" s="169"/>
    </row>
    <row r="50" spans="2:5" ht="13.5" hidden="1" thickBot="1" x14ac:dyDescent="0.25">
      <c r="B50" s="5"/>
      <c r="C50" s="69"/>
      <c r="D50" s="11"/>
      <c r="E50" s="11"/>
    </row>
    <row r="51" spans="2:5" ht="41.25" thickBot="1" x14ac:dyDescent="0.35">
      <c r="B51" s="93"/>
      <c r="C51" s="94" t="s">
        <v>236</v>
      </c>
      <c r="D51" s="95"/>
      <c r="E51" s="76"/>
    </row>
    <row r="52" spans="2:5" x14ac:dyDescent="0.2">
      <c r="B52" s="154" t="s">
        <v>56</v>
      </c>
      <c r="C52" s="154" t="s">
        <v>55</v>
      </c>
      <c r="D52" s="177">
        <v>3720</v>
      </c>
      <c r="E52" s="96"/>
    </row>
    <row r="53" spans="2:5" ht="12.75" customHeight="1" thickBot="1" x14ac:dyDescent="0.25">
      <c r="B53" s="203"/>
      <c r="C53" s="22" t="s">
        <v>68</v>
      </c>
      <c r="D53" s="77"/>
      <c r="E53" s="253"/>
    </row>
    <row r="54" spans="2:5" x14ac:dyDescent="0.2">
      <c r="B54" s="121"/>
      <c r="C54" s="5" t="s">
        <v>212</v>
      </c>
      <c r="D54" s="11"/>
      <c r="E54" s="216"/>
    </row>
    <row r="55" spans="2:5" x14ac:dyDescent="0.2">
      <c r="B55" s="48"/>
      <c r="C55" s="5" t="s">
        <v>213</v>
      </c>
      <c r="D55" s="11"/>
      <c r="E55" s="160"/>
    </row>
    <row r="56" spans="2:5" ht="13.5" thickBot="1" x14ac:dyDescent="0.25">
      <c r="B56" s="48"/>
      <c r="C56" s="5" t="s">
        <v>214</v>
      </c>
      <c r="D56" s="11"/>
      <c r="E56" s="160"/>
    </row>
    <row r="57" spans="2:5" ht="13.5" thickBot="1" x14ac:dyDescent="0.25">
      <c r="B57" s="204" t="s">
        <v>54</v>
      </c>
      <c r="C57" s="141" t="s">
        <v>51</v>
      </c>
      <c r="D57" s="205">
        <v>3000</v>
      </c>
      <c r="E57" s="175"/>
    </row>
    <row r="58" spans="2:5" ht="25.5" x14ac:dyDescent="0.2">
      <c r="B58" s="70"/>
      <c r="C58" s="71" t="s">
        <v>53</v>
      </c>
      <c r="D58" s="72"/>
      <c r="E58" s="96"/>
    </row>
    <row r="59" spans="2:5" ht="15" hidden="1" x14ac:dyDescent="0.2">
      <c r="B59" s="373"/>
      <c r="C59" s="374"/>
      <c r="D59" s="77"/>
      <c r="E59" s="77"/>
    </row>
    <row r="60" spans="2:5" ht="15" hidden="1" x14ac:dyDescent="0.2">
      <c r="B60" s="97"/>
      <c r="C60" s="20"/>
      <c r="D60" s="11"/>
      <c r="E60" s="11"/>
    </row>
    <row r="61" spans="2:5" ht="15" hidden="1" x14ac:dyDescent="0.2">
      <c r="B61" s="97"/>
      <c r="C61" s="20"/>
      <c r="D61" s="11"/>
      <c r="E61" s="11"/>
    </row>
    <row r="62" spans="2:5" ht="15" hidden="1" x14ac:dyDescent="0.2">
      <c r="B62" s="97"/>
      <c r="C62" s="20"/>
      <c r="D62" s="11"/>
      <c r="E62" s="11"/>
    </row>
    <row r="63" spans="2:5" ht="15" hidden="1" x14ac:dyDescent="0.2">
      <c r="B63" s="373"/>
      <c r="C63" s="374"/>
      <c r="D63" s="77"/>
      <c r="E63" s="77"/>
    </row>
    <row r="64" spans="2:5" ht="18" customHeight="1" thickBot="1" x14ac:dyDescent="0.3">
      <c r="B64" s="478" t="s">
        <v>149</v>
      </c>
      <c r="C64" s="478"/>
      <c r="D64" s="478"/>
      <c r="E64" s="375"/>
    </row>
    <row r="65" spans="2:5" ht="18" hidden="1" customHeight="1" x14ac:dyDescent="0.25">
      <c r="B65" s="310"/>
      <c r="C65" s="310"/>
      <c r="D65" s="310"/>
      <c r="E65" s="86"/>
    </row>
    <row r="66" spans="2:5" ht="18" hidden="1" customHeight="1" x14ac:dyDescent="0.25">
      <c r="B66" s="310"/>
      <c r="C66" s="310"/>
      <c r="D66" s="310"/>
      <c r="E66" s="86"/>
    </row>
    <row r="67" spans="2:5" ht="12" hidden="1" customHeight="1" x14ac:dyDescent="0.25">
      <c r="B67" s="310"/>
      <c r="C67" s="310"/>
      <c r="D67" s="310"/>
      <c r="E67" s="86"/>
    </row>
    <row r="68" spans="2:5" ht="13.5" hidden="1" thickBot="1" x14ac:dyDescent="0.25">
      <c r="B68" s="98"/>
      <c r="C68" s="30"/>
      <c r="D68" s="87"/>
      <c r="E68" s="87"/>
    </row>
    <row r="69" spans="2:5" ht="13.5" thickBot="1" x14ac:dyDescent="0.25">
      <c r="B69" s="141" t="s">
        <v>40</v>
      </c>
      <c r="C69" s="142" t="s">
        <v>20</v>
      </c>
      <c r="D69" s="58"/>
      <c r="E69" s="149">
        <f>SUM(D70:D77)</f>
        <v>10800</v>
      </c>
    </row>
    <row r="70" spans="2:5" x14ac:dyDescent="0.2">
      <c r="B70" s="73"/>
      <c r="C70" s="81" t="s">
        <v>59</v>
      </c>
      <c r="D70" s="1">
        <v>5400</v>
      </c>
      <c r="E70" s="74"/>
    </row>
    <row r="71" spans="2:5" x14ac:dyDescent="0.2">
      <c r="B71" s="12"/>
      <c r="C71" s="4" t="s">
        <v>237</v>
      </c>
      <c r="D71" s="1"/>
      <c r="E71" s="13"/>
    </row>
    <row r="72" spans="2:5" x14ac:dyDescent="0.2">
      <c r="B72" s="12"/>
      <c r="C72" s="4" t="s">
        <v>111</v>
      </c>
      <c r="D72" s="1"/>
      <c r="E72" s="13"/>
    </row>
    <row r="73" spans="2:5" x14ac:dyDescent="0.2">
      <c r="B73" s="12"/>
      <c r="C73" s="4" t="s">
        <v>238</v>
      </c>
      <c r="D73" s="1">
        <v>3200</v>
      </c>
      <c r="E73" s="13"/>
    </row>
    <row r="74" spans="2:5" hidden="1" x14ac:dyDescent="0.2">
      <c r="B74" s="12"/>
      <c r="C74" s="4"/>
      <c r="D74" s="1"/>
      <c r="E74" s="13"/>
    </row>
    <row r="75" spans="2:5" ht="12" customHeight="1" x14ac:dyDescent="0.2">
      <c r="B75" s="12"/>
      <c r="C75" s="6" t="s">
        <v>239</v>
      </c>
      <c r="D75" s="229"/>
      <c r="E75" s="46"/>
    </row>
    <row r="76" spans="2:5" ht="12" customHeight="1" x14ac:dyDescent="0.2">
      <c r="B76" s="12"/>
      <c r="C76" s="5" t="s">
        <v>112</v>
      </c>
      <c r="D76" s="11">
        <v>2200</v>
      </c>
      <c r="E76" s="46"/>
    </row>
    <row r="77" spans="2:5" ht="12" customHeight="1" thickBot="1" x14ac:dyDescent="0.25">
      <c r="B77" s="12"/>
      <c r="C77" s="6"/>
      <c r="D77" s="229"/>
      <c r="E77" s="46"/>
    </row>
    <row r="78" spans="2:5" ht="13.5" thickBot="1" x14ac:dyDescent="0.25">
      <c r="B78" s="141" t="s">
        <v>39</v>
      </c>
      <c r="C78" s="142" t="s">
        <v>3</v>
      </c>
      <c r="D78" s="58"/>
      <c r="E78" s="149">
        <f>SUM(D79+D91)</f>
        <v>3264500</v>
      </c>
    </row>
    <row r="79" spans="2:5" x14ac:dyDescent="0.2">
      <c r="B79" s="48"/>
      <c r="C79" s="219" t="s">
        <v>215</v>
      </c>
      <c r="D79" s="133">
        <f>SUM(D81:D89)</f>
        <v>2546379</v>
      </c>
      <c r="E79" s="13"/>
    </row>
    <row r="80" spans="2:5" x14ac:dyDescent="0.2">
      <c r="B80" s="48"/>
      <c r="C80" s="5" t="s">
        <v>23</v>
      </c>
      <c r="D80" s="11"/>
      <c r="E80" s="13"/>
    </row>
    <row r="81" spans="1:11" x14ac:dyDescent="0.2">
      <c r="B81" s="48"/>
      <c r="C81" s="5" t="s">
        <v>223</v>
      </c>
      <c r="D81" s="11">
        <v>24010</v>
      </c>
      <c r="E81" s="13"/>
    </row>
    <row r="82" spans="1:11" x14ac:dyDescent="0.2">
      <c r="B82" s="48"/>
      <c r="C82" s="10" t="s">
        <v>224</v>
      </c>
      <c r="D82" s="11">
        <v>119157</v>
      </c>
      <c r="E82" s="13"/>
    </row>
    <row r="83" spans="1:11" x14ac:dyDescent="0.2">
      <c r="B83" s="48"/>
      <c r="C83" s="10" t="s">
        <v>225</v>
      </c>
      <c r="D83" s="11">
        <v>376161</v>
      </c>
      <c r="E83" s="13"/>
    </row>
    <row r="84" spans="1:11" x14ac:dyDescent="0.2">
      <c r="B84" s="48"/>
      <c r="C84" s="15" t="s">
        <v>226</v>
      </c>
      <c r="D84" s="11">
        <v>1831275</v>
      </c>
      <c r="E84" s="13"/>
    </row>
    <row r="85" spans="1:11" x14ac:dyDescent="0.2">
      <c r="B85" s="48"/>
      <c r="C85" s="15"/>
      <c r="D85" s="11"/>
      <c r="E85" s="13"/>
    </row>
    <row r="86" spans="1:11" x14ac:dyDescent="0.2">
      <c r="B86" s="48"/>
      <c r="C86" s="15" t="s">
        <v>182</v>
      </c>
      <c r="D86" s="11">
        <v>138032</v>
      </c>
      <c r="E86" s="13"/>
      <c r="G86" s="354"/>
    </row>
    <row r="87" spans="1:11" x14ac:dyDescent="0.2">
      <c r="B87" s="48"/>
      <c r="C87" s="15" t="s">
        <v>240</v>
      </c>
      <c r="D87" s="11">
        <v>37834</v>
      </c>
      <c r="E87" s="13"/>
    </row>
    <row r="88" spans="1:11" x14ac:dyDescent="0.2">
      <c r="B88" s="48"/>
      <c r="C88" s="10" t="s">
        <v>96</v>
      </c>
      <c r="D88" s="11">
        <v>19910</v>
      </c>
      <c r="E88" s="13"/>
    </row>
    <row r="89" spans="1:11" x14ac:dyDescent="0.2">
      <c r="B89" s="48"/>
      <c r="C89" s="10"/>
      <c r="D89" s="11"/>
      <c r="E89" s="13"/>
    </row>
    <row r="90" spans="1:11" hidden="1" x14ac:dyDescent="0.2">
      <c r="B90" s="48"/>
      <c r="C90" s="10"/>
      <c r="D90" s="11"/>
      <c r="E90" s="13"/>
    </row>
    <row r="91" spans="1:11" x14ac:dyDescent="0.2">
      <c r="B91" s="48"/>
      <c r="C91" s="219" t="s">
        <v>60</v>
      </c>
      <c r="D91" s="133">
        <f>SUM(D93:D98)</f>
        <v>718121</v>
      </c>
      <c r="E91" s="13"/>
      <c r="G91" s="56"/>
    </row>
    <row r="92" spans="1:11" x14ac:dyDescent="0.2">
      <c r="B92" s="48"/>
      <c r="C92" s="5" t="s">
        <v>24</v>
      </c>
      <c r="D92" s="11"/>
      <c r="E92" s="13"/>
      <c r="K92" s="56"/>
    </row>
    <row r="93" spans="1:11" x14ac:dyDescent="0.2">
      <c r="B93" s="48"/>
      <c r="C93" s="5" t="s">
        <v>241</v>
      </c>
      <c r="D93" s="11">
        <v>213338</v>
      </c>
      <c r="E93" s="13"/>
    </row>
    <row r="94" spans="1:11" x14ac:dyDescent="0.2">
      <c r="B94" s="48"/>
      <c r="C94" s="6" t="s">
        <v>113</v>
      </c>
      <c r="D94" s="11">
        <v>431374</v>
      </c>
      <c r="E94" s="216"/>
    </row>
    <row r="95" spans="1:11" hidden="1" x14ac:dyDescent="0.2">
      <c r="A95" s="354"/>
      <c r="B95" s="358"/>
      <c r="C95" s="6"/>
      <c r="D95" s="11"/>
      <c r="E95" s="13"/>
    </row>
    <row r="96" spans="1:11" x14ac:dyDescent="0.2">
      <c r="A96" s="354"/>
      <c r="B96" s="357"/>
      <c r="C96" s="6" t="s">
        <v>242</v>
      </c>
      <c r="D96" s="356">
        <v>20470</v>
      </c>
      <c r="E96" s="352"/>
    </row>
    <row r="97" spans="1:15" x14ac:dyDescent="0.2">
      <c r="A97" s="354"/>
      <c r="B97" s="357"/>
      <c r="C97" s="6" t="s">
        <v>243</v>
      </c>
      <c r="D97" s="356">
        <v>46492</v>
      </c>
      <c r="E97" s="352"/>
    </row>
    <row r="98" spans="1:15" ht="13.5" thickBot="1" x14ac:dyDescent="0.25">
      <c r="A98" s="56"/>
      <c r="B98" s="359"/>
      <c r="C98" s="5" t="s">
        <v>91</v>
      </c>
      <c r="D98" s="218">
        <v>6447</v>
      </c>
      <c r="E98" s="355"/>
      <c r="G98" s="56"/>
      <c r="H98" s="56"/>
    </row>
    <row r="99" spans="1:15" ht="13.5" thickBot="1" x14ac:dyDescent="0.25">
      <c r="B99" s="143" t="s">
        <v>38</v>
      </c>
      <c r="C99" s="142" t="s">
        <v>4</v>
      </c>
      <c r="D99" s="53">
        <v>264360</v>
      </c>
      <c r="E99" s="149">
        <f>SUM(D99:D99)</f>
        <v>264360</v>
      </c>
      <c r="G99" s="56"/>
      <c r="I99" s="56"/>
    </row>
    <row r="100" spans="1:15" ht="13.5" thickBot="1" x14ac:dyDescent="0.25">
      <c r="B100" s="141" t="s">
        <v>37</v>
      </c>
      <c r="C100" s="142" t="s">
        <v>18</v>
      </c>
      <c r="D100" s="53">
        <v>589320</v>
      </c>
      <c r="E100" s="149">
        <f>SUM(D100:D100)</f>
        <v>589320</v>
      </c>
      <c r="I100" s="56"/>
    </row>
    <row r="101" spans="1:15" ht="13.5" thickBot="1" x14ac:dyDescent="0.25">
      <c r="B101" s="141" t="s">
        <v>36</v>
      </c>
      <c r="C101" s="148" t="s">
        <v>14</v>
      </c>
      <c r="D101" s="53">
        <v>72350</v>
      </c>
      <c r="E101" s="350">
        <f>SUM(D101:D101)</f>
        <v>72350</v>
      </c>
      <c r="G101" s="56"/>
    </row>
    <row r="102" spans="1:15" s="99" customFormat="1" ht="13.5" thickBot="1" x14ac:dyDescent="0.25">
      <c r="A102" s="56"/>
      <c r="B102" s="150" t="s">
        <v>35</v>
      </c>
      <c r="C102" s="344" t="s">
        <v>6</v>
      </c>
      <c r="D102" s="345"/>
      <c r="E102" s="162">
        <f>SUM(D103:D116)</f>
        <v>87332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x14ac:dyDescent="0.2">
      <c r="B103" s="73"/>
      <c r="C103" s="75" t="s">
        <v>86</v>
      </c>
      <c r="D103" s="76">
        <v>5000</v>
      </c>
      <c r="E103" s="351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1:15" x14ac:dyDescent="0.2">
      <c r="B104" s="12"/>
      <c r="C104" s="5" t="s">
        <v>88</v>
      </c>
      <c r="D104" s="11">
        <v>30000</v>
      </c>
      <c r="E104" s="13"/>
      <c r="G104" s="56"/>
      <c r="H104" s="56"/>
      <c r="I104" s="56"/>
      <c r="J104" s="56"/>
      <c r="K104" s="56"/>
    </row>
    <row r="105" spans="1:15" x14ac:dyDescent="0.2">
      <c r="B105" s="12"/>
      <c r="C105" s="5" t="s">
        <v>61</v>
      </c>
      <c r="D105" s="11">
        <v>10000</v>
      </c>
      <c r="E105" s="13"/>
      <c r="G105" s="56"/>
    </row>
    <row r="106" spans="1:15" x14ac:dyDescent="0.2">
      <c r="B106" s="12"/>
      <c r="C106" s="5" t="s">
        <v>62</v>
      </c>
      <c r="D106" s="11">
        <v>3000</v>
      </c>
      <c r="E106" s="13"/>
    </row>
    <row r="107" spans="1:15" x14ac:dyDescent="0.2">
      <c r="B107" s="12"/>
      <c r="C107" s="5" t="s">
        <v>85</v>
      </c>
      <c r="D107" s="11">
        <v>1000</v>
      </c>
      <c r="E107" s="13"/>
    </row>
    <row r="108" spans="1:15" x14ac:dyDescent="0.2">
      <c r="B108" s="12"/>
      <c r="C108" s="5" t="s">
        <v>116</v>
      </c>
      <c r="D108" s="11">
        <v>5832</v>
      </c>
      <c r="E108" s="13"/>
    </row>
    <row r="109" spans="1:15" x14ac:dyDescent="0.2">
      <c r="B109" s="12"/>
      <c r="C109" s="5" t="s">
        <v>28</v>
      </c>
      <c r="D109" s="11">
        <v>3500</v>
      </c>
      <c r="E109" s="13"/>
    </row>
    <row r="110" spans="1:15" x14ac:dyDescent="0.2">
      <c r="B110" s="12"/>
      <c r="C110" s="5" t="s">
        <v>84</v>
      </c>
      <c r="D110" s="11">
        <v>2000</v>
      </c>
      <c r="E110" s="13"/>
    </row>
    <row r="111" spans="1:15" x14ac:dyDescent="0.2">
      <c r="B111" s="12"/>
      <c r="C111" s="6" t="s">
        <v>87</v>
      </c>
      <c r="D111" s="11">
        <v>4000</v>
      </c>
      <c r="E111" s="13"/>
    </row>
    <row r="112" spans="1:15" x14ac:dyDescent="0.2">
      <c r="B112" s="55"/>
      <c r="C112" s="56" t="s">
        <v>63</v>
      </c>
      <c r="D112" s="57">
        <v>8000</v>
      </c>
      <c r="E112" s="152"/>
    </row>
    <row r="113" spans="2:5" hidden="1" x14ac:dyDescent="0.2">
      <c r="B113" s="55"/>
      <c r="C113" s="6"/>
      <c r="D113" s="57"/>
      <c r="E113" s="152"/>
    </row>
    <row r="114" spans="2:5" ht="14.25" hidden="1" customHeight="1" x14ac:dyDescent="0.2">
      <c r="B114" s="55"/>
      <c r="C114" s="6"/>
      <c r="D114" s="57"/>
      <c r="E114" s="152"/>
    </row>
    <row r="115" spans="2:5" ht="11.25" customHeight="1" x14ac:dyDescent="0.2">
      <c r="B115" s="55"/>
      <c r="C115" s="282" t="s">
        <v>159</v>
      </c>
      <c r="D115" s="57">
        <v>15000</v>
      </c>
      <c r="E115" s="152"/>
    </row>
    <row r="116" spans="2:5" ht="13.5" thickBot="1" x14ac:dyDescent="0.25">
      <c r="B116" s="290"/>
      <c r="C116" s="6" t="s">
        <v>160</v>
      </c>
      <c r="D116" s="57"/>
      <c r="E116" s="152"/>
    </row>
    <row r="117" spans="2:5" ht="13.5" thickBot="1" x14ac:dyDescent="0.25">
      <c r="B117" s="295" t="s">
        <v>34</v>
      </c>
      <c r="C117" s="296" t="s">
        <v>172</v>
      </c>
      <c r="D117" s="297"/>
      <c r="E117" s="332">
        <f>SUM(D118:D120)</f>
        <v>10000</v>
      </c>
    </row>
    <row r="118" spans="2:5" ht="13.5" thickBot="1" x14ac:dyDescent="0.25">
      <c r="B118" s="294"/>
      <c r="C118" s="6" t="s">
        <v>177</v>
      </c>
      <c r="D118" s="307">
        <v>10000</v>
      </c>
      <c r="E118" s="318"/>
    </row>
    <row r="119" spans="2:5" ht="13.5" thickBot="1" x14ac:dyDescent="0.25">
      <c r="B119" s="294"/>
      <c r="C119" s="6"/>
      <c r="D119" s="307"/>
      <c r="E119" s="298"/>
    </row>
    <row r="120" spans="2:5" ht="13.5" hidden="1" thickBot="1" x14ac:dyDescent="0.25">
      <c r="B120" s="294"/>
      <c r="C120" s="305"/>
      <c r="D120" s="306"/>
      <c r="E120" s="298"/>
    </row>
    <row r="121" spans="2:5" ht="13.5" thickBot="1" x14ac:dyDescent="0.25">
      <c r="B121" s="141" t="s">
        <v>33</v>
      </c>
      <c r="C121" s="142" t="s">
        <v>7</v>
      </c>
      <c r="D121" s="58"/>
      <c r="E121" s="149">
        <f>D122+D123+D124</f>
        <v>237000</v>
      </c>
    </row>
    <row r="122" spans="2:5" x14ac:dyDescent="0.2">
      <c r="B122" s="48"/>
      <c r="C122" s="5" t="s">
        <v>161</v>
      </c>
      <c r="D122" s="11">
        <v>160000</v>
      </c>
      <c r="E122" s="46"/>
    </row>
    <row r="123" spans="2:5" x14ac:dyDescent="0.2">
      <c r="B123" s="48"/>
      <c r="C123" s="5" t="s">
        <v>173</v>
      </c>
      <c r="D123" s="11">
        <v>70000</v>
      </c>
      <c r="E123" s="46"/>
    </row>
    <row r="124" spans="2:5" ht="13.5" thickBot="1" x14ac:dyDescent="0.25">
      <c r="B124" s="48"/>
      <c r="C124" s="5" t="s">
        <v>174</v>
      </c>
      <c r="D124" s="11">
        <v>7000</v>
      </c>
      <c r="E124" s="46"/>
    </row>
    <row r="125" spans="2:5" ht="13.5" thickBot="1" x14ac:dyDescent="0.25">
      <c r="B125" s="141" t="s">
        <v>32</v>
      </c>
      <c r="C125" s="142" t="s">
        <v>10</v>
      </c>
      <c r="D125" s="53"/>
      <c r="E125" s="149">
        <f>SUM(D126:D132)</f>
        <v>5600</v>
      </c>
    </row>
    <row r="126" spans="2:5" s="185" customFormat="1" ht="25.5" x14ac:dyDescent="0.2">
      <c r="B126" s="186"/>
      <c r="C126" s="44" t="s">
        <v>115</v>
      </c>
      <c r="D126" s="187">
        <v>2000</v>
      </c>
      <c r="E126" s="188"/>
    </row>
    <row r="127" spans="2:5" x14ac:dyDescent="0.2">
      <c r="B127" s="12"/>
      <c r="C127" s="3" t="s">
        <v>98</v>
      </c>
      <c r="D127" s="1">
        <v>1200</v>
      </c>
      <c r="E127" s="46"/>
    </row>
    <row r="128" spans="2:5" hidden="1" x14ac:dyDescent="0.2">
      <c r="B128" s="12"/>
      <c r="C128" s="3" t="s">
        <v>183</v>
      </c>
      <c r="D128" s="1"/>
      <c r="E128" s="46"/>
    </row>
    <row r="129" spans="2:5" x14ac:dyDescent="0.2">
      <c r="B129" s="12"/>
      <c r="C129" s="3" t="s">
        <v>97</v>
      </c>
      <c r="D129" s="1">
        <v>2400</v>
      </c>
      <c r="E129" s="46"/>
    </row>
    <row r="130" spans="2:5" x14ac:dyDescent="0.2">
      <c r="B130" s="12"/>
      <c r="C130" s="3"/>
      <c r="D130" s="1"/>
      <c r="E130" s="46"/>
    </row>
    <row r="131" spans="2:5" ht="12.75" customHeight="1" thickBot="1" x14ac:dyDescent="0.25">
      <c r="B131" s="12"/>
      <c r="C131" s="312"/>
      <c r="D131" s="376"/>
      <c r="E131" s="46"/>
    </row>
    <row r="132" spans="2:5" ht="12.75" hidden="1" customHeight="1" x14ac:dyDescent="0.2">
      <c r="B132" s="12"/>
      <c r="C132" s="311"/>
      <c r="D132" s="346"/>
      <c r="E132" s="46"/>
    </row>
    <row r="133" spans="2:5" ht="13.5" thickBot="1" x14ac:dyDescent="0.25">
      <c r="B133" s="141" t="s">
        <v>31</v>
      </c>
      <c r="C133" s="142" t="s">
        <v>16</v>
      </c>
      <c r="D133" s="53"/>
      <c r="E133" s="149">
        <f>SUM(D134:D135)</f>
        <v>4000</v>
      </c>
    </row>
    <row r="134" spans="2:5" ht="13.5" thickBot="1" x14ac:dyDescent="0.25">
      <c r="B134" s="12"/>
      <c r="C134" s="5" t="s">
        <v>89</v>
      </c>
      <c r="D134" s="11">
        <v>4000</v>
      </c>
      <c r="E134" s="46"/>
    </row>
    <row r="135" spans="2:5" ht="13.5" hidden="1" thickBot="1" x14ac:dyDescent="0.25">
      <c r="B135" s="51"/>
      <c r="C135" s="62"/>
      <c r="D135" s="11"/>
      <c r="E135" s="52"/>
    </row>
    <row r="136" spans="2:5" ht="13.5" thickBot="1" x14ac:dyDescent="0.25">
      <c r="B136" s="141" t="s">
        <v>30</v>
      </c>
      <c r="C136" s="142" t="s">
        <v>9</v>
      </c>
      <c r="D136" s="53"/>
      <c r="E136" s="149">
        <f>SUM(D137:D143)</f>
        <v>33120</v>
      </c>
    </row>
    <row r="137" spans="2:5" x14ac:dyDescent="0.2">
      <c r="B137" s="12"/>
      <c r="C137" s="4" t="s">
        <v>29</v>
      </c>
      <c r="D137" s="11">
        <v>6500</v>
      </c>
      <c r="E137" s="13"/>
    </row>
    <row r="138" spans="2:5" x14ac:dyDescent="0.2">
      <c r="B138" s="12"/>
      <c r="C138" s="5" t="s">
        <v>99</v>
      </c>
      <c r="D138" s="11">
        <v>1300</v>
      </c>
      <c r="E138" s="13"/>
    </row>
    <row r="139" spans="2:5" x14ac:dyDescent="0.2">
      <c r="B139" s="12"/>
      <c r="C139" s="5" t="s">
        <v>100</v>
      </c>
      <c r="D139" s="11">
        <v>1300</v>
      </c>
      <c r="E139" s="13"/>
    </row>
    <row r="140" spans="2:5" x14ac:dyDescent="0.2">
      <c r="B140" s="12"/>
      <c r="C140" s="6" t="s">
        <v>64</v>
      </c>
      <c r="D140" s="11">
        <v>200</v>
      </c>
      <c r="E140" s="13"/>
    </row>
    <row r="141" spans="2:5" x14ac:dyDescent="0.2">
      <c r="B141" s="12"/>
      <c r="C141" s="5" t="s">
        <v>65</v>
      </c>
      <c r="D141" s="11">
        <v>5000</v>
      </c>
      <c r="E141" s="13"/>
    </row>
    <row r="142" spans="2:5" x14ac:dyDescent="0.2">
      <c r="B142" s="12"/>
      <c r="C142" s="5" t="s">
        <v>90</v>
      </c>
      <c r="D142" s="11">
        <v>12320</v>
      </c>
      <c r="E142" s="13"/>
    </row>
    <row r="143" spans="2:5" ht="13.5" thickBot="1" x14ac:dyDescent="0.25">
      <c r="B143" s="12"/>
      <c r="C143" s="5" t="s">
        <v>66</v>
      </c>
      <c r="D143" s="11">
        <v>6500</v>
      </c>
      <c r="E143" s="13"/>
    </row>
    <row r="144" spans="2:5" ht="13.5" hidden="1" thickBot="1" x14ac:dyDescent="0.25">
      <c r="B144" s="141" t="s">
        <v>41</v>
      </c>
      <c r="C144" s="142" t="s">
        <v>19</v>
      </c>
      <c r="D144" s="53"/>
      <c r="E144" s="149">
        <f>SUM(D145:D145)</f>
        <v>0</v>
      </c>
    </row>
    <row r="145" spans="2:5" ht="13.5" hidden="1" thickBot="1" x14ac:dyDescent="0.25">
      <c r="B145" s="12"/>
      <c r="C145" s="4" t="s">
        <v>101</v>
      </c>
      <c r="D145" s="11"/>
      <c r="E145" s="13"/>
    </row>
    <row r="146" spans="2:5" ht="26.25" thickBot="1" x14ac:dyDescent="0.25">
      <c r="B146" s="141" t="s">
        <v>264</v>
      </c>
      <c r="C146" s="384" t="s">
        <v>263</v>
      </c>
      <c r="D146" s="53"/>
      <c r="E146" s="149">
        <f>SUM(D147:D147)</f>
        <v>6000</v>
      </c>
    </row>
    <row r="147" spans="2:5" ht="13.5" thickBot="1" x14ac:dyDescent="0.25">
      <c r="B147" s="12"/>
      <c r="C147" s="293" t="s">
        <v>265</v>
      </c>
      <c r="D147" s="11">
        <v>6000</v>
      </c>
      <c r="E147" s="13"/>
    </row>
    <row r="148" spans="2:5" ht="13.5" hidden="1" thickBot="1" x14ac:dyDescent="0.25">
      <c r="B148" s="12"/>
      <c r="C148" s="5"/>
      <c r="D148" s="11"/>
      <c r="E148" s="13"/>
    </row>
    <row r="149" spans="2:5" ht="13.5" thickBot="1" x14ac:dyDescent="0.25">
      <c r="B149" s="141" t="s">
        <v>43</v>
      </c>
      <c r="C149" s="142" t="s">
        <v>5</v>
      </c>
      <c r="D149" s="53"/>
      <c r="E149" s="149">
        <f>SUM(D150:D150)</f>
        <v>1000</v>
      </c>
    </row>
    <row r="150" spans="2:5" ht="13.5" thickBot="1" x14ac:dyDescent="0.25">
      <c r="B150" s="12"/>
      <c r="C150" s="4" t="s">
        <v>67</v>
      </c>
      <c r="D150" s="11">
        <v>1000</v>
      </c>
      <c r="E150" s="151"/>
    </row>
    <row r="151" spans="2:5" ht="13.5" thickBot="1" x14ac:dyDescent="0.25">
      <c r="B151" s="141" t="s">
        <v>44</v>
      </c>
      <c r="C151" s="142" t="s">
        <v>15</v>
      </c>
      <c r="D151" s="53"/>
      <c r="E151" s="149">
        <f>SUM(D152:D154)</f>
        <v>182306</v>
      </c>
    </row>
    <row r="152" spans="2:5" x14ac:dyDescent="0.2">
      <c r="B152" s="48"/>
      <c r="C152" s="5" t="s">
        <v>244</v>
      </c>
      <c r="D152" s="11">
        <v>151858</v>
      </c>
      <c r="E152" s="46"/>
    </row>
    <row r="153" spans="2:5" x14ac:dyDescent="0.2">
      <c r="B153" s="48"/>
      <c r="C153" s="5" t="s">
        <v>245</v>
      </c>
      <c r="D153" s="18">
        <v>28989</v>
      </c>
      <c r="E153" s="46"/>
    </row>
    <row r="154" spans="2:5" ht="13.5" thickBot="1" x14ac:dyDescent="0.25">
      <c r="B154" s="48"/>
      <c r="C154" s="5" t="s">
        <v>246</v>
      </c>
      <c r="D154" s="11">
        <v>1459</v>
      </c>
      <c r="E154" s="46"/>
    </row>
    <row r="155" spans="2:5" ht="13.5" thickBot="1" x14ac:dyDescent="0.25">
      <c r="B155" s="141" t="s">
        <v>179</v>
      </c>
      <c r="C155" s="142" t="s">
        <v>180</v>
      </c>
      <c r="D155" s="217"/>
      <c r="E155" s="287">
        <f>SUM(D156:D156)</f>
        <v>400</v>
      </c>
    </row>
    <row r="156" spans="2:5" ht="13.5" hidden="1" thickBot="1" x14ac:dyDescent="0.25">
      <c r="B156" s="154"/>
      <c r="C156" s="212"/>
      <c r="D156" s="308">
        <v>400</v>
      </c>
      <c r="E156" s="309"/>
    </row>
    <row r="157" spans="2:5" x14ac:dyDescent="0.2">
      <c r="B157" s="361" t="s">
        <v>45</v>
      </c>
      <c r="C157" s="362" t="s">
        <v>21</v>
      </c>
      <c r="D157" s="363"/>
      <c r="E157" s="360">
        <f>SUM(D158:D159)</f>
        <v>3900</v>
      </c>
    </row>
    <row r="158" spans="2:5" x14ac:dyDescent="0.2">
      <c r="B158" s="155"/>
      <c r="C158" s="5" t="s">
        <v>114</v>
      </c>
      <c r="D158" s="157">
        <v>1900</v>
      </c>
      <c r="E158" s="156"/>
    </row>
    <row r="159" spans="2:5" x14ac:dyDescent="0.2">
      <c r="B159" s="155"/>
      <c r="C159" s="5" t="s">
        <v>102</v>
      </c>
      <c r="D159" s="157">
        <v>2000</v>
      </c>
      <c r="E159" s="156"/>
    </row>
    <row r="160" spans="2:5" hidden="1" x14ac:dyDescent="0.2">
      <c r="B160" s="314" t="s">
        <v>184</v>
      </c>
      <c r="C160" s="285" t="s">
        <v>181</v>
      </c>
      <c r="D160" s="315"/>
      <c r="E160" s="316"/>
    </row>
    <row r="161" spans="2:9" hidden="1" x14ac:dyDescent="0.2">
      <c r="B161" s="5"/>
      <c r="C161" s="5" t="s">
        <v>185</v>
      </c>
      <c r="D161" s="229"/>
      <c r="E161" s="313"/>
    </row>
    <row r="162" spans="2:9" x14ac:dyDescent="0.2">
      <c r="B162" s="245"/>
      <c r="C162" s="22"/>
      <c r="D162" s="246"/>
      <c r="E162" s="292"/>
      <c r="H162" s="56"/>
      <c r="I162" s="56"/>
    </row>
    <row r="163" spans="2:9" ht="15.75" x14ac:dyDescent="0.25">
      <c r="B163" s="7"/>
      <c r="C163" s="24" t="s">
        <v>117</v>
      </c>
      <c r="D163" s="84"/>
      <c r="E163" s="2"/>
    </row>
    <row r="164" spans="2:9" ht="15" x14ac:dyDescent="0.2">
      <c r="B164" s="83"/>
      <c r="C164" s="228" t="s">
        <v>118</v>
      </c>
      <c r="D164" s="84"/>
      <c r="E164" s="2"/>
    </row>
    <row r="165" spans="2:9" ht="15" x14ac:dyDescent="0.2">
      <c r="B165" s="83"/>
      <c r="C165" s="20" t="s">
        <v>247</v>
      </c>
      <c r="D165" s="84"/>
      <c r="E165" s="2"/>
    </row>
    <row r="166" spans="2:9" ht="16.5" thickBot="1" x14ac:dyDescent="0.3">
      <c r="B166" s="85"/>
      <c r="C166" s="24" t="s">
        <v>46</v>
      </c>
      <c r="D166" s="11"/>
      <c r="E166" s="17"/>
    </row>
    <row r="167" spans="2:9" ht="16.5" hidden="1" thickBot="1" x14ac:dyDescent="0.3">
      <c r="B167" s="85"/>
      <c r="C167" s="24"/>
      <c r="D167" s="11"/>
      <c r="E167" s="17"/>
    </row>
    <row r="168" spans="2:9" ht="16.5" hidden="1" thickBot="1" x14ac:dyDescent="0.3">
      <c r="B168" s="85"/>
      <c r="C168" s="24"/>
      <c r="D168" s="11"/>
      <c r="E168" s="17"/>
    </row>
    <row r="169" spans="2:9" ht="15.75" hidden="1" thickBot="1" x14ac:dyDescent="0.25">
      <c r="B169" s="85"/>
      <c r="C169" s="20"/>
      <c r="D169" s="11"/>
      <c r="E169" s="17"/>
    </row>
    <row r="170" spans="2:9" x14ac:dyDescent="0.2">
      <c r="B170" s="89"/>
      <c r="C170" s="90"/>
      <c r="D170" s="91" t="s">
        <v>0</v>
      </c>
      <c r="E170" s="11"/>
    </row>
    <row r="171" spans="2:9" ht="13.5" thickBot="1" x14ac:dyDescent="0.25">
      <c r="B171" s="101" t="s">
        <v>171</v>
      </c>
      <c r="C171" s="102" t="s">
        <v>2</v>
      </c>
      <c r="D171" s="103" t="s">
        <v>248</v>
      </c>
      <c r="E171" s="11"/>
    </row>
    <row r="172" spans="2:9" ht="13.5" thickBot="1" x14ac:dyDescent="0.25">
      <c r="B172" s="105">
        <v>1</v>
      </c>
      <c r="C172" s="106">
        <v>2</v>
      </c>
      <c r="D172" s="107"/>
      <c r="E172" s="92"/>
    </row>
    <row r="173" spans="2:9" x14ac:dyDescent="0.2">
      <c r="B173" s="39">
        <v>4010</v>
      </c>
      <c r="C173" s="19" t="s">
        <v>3</v>
      </c>
      <c r="D173" s="40">
        <v>107370</v>
      </c>
      <c r="E173" s="11"/>
    </row>
    <row r="174" spans="2:9" x14ac:dyDescent="0.2">
      <c r="B174" s="39">
        <v>4040</v>
      </c>
      <c r="C174" s="19" t="s">
        <v>4</v>
      </c>
      <c r="D174" s="40">
        <v>8768</v>
      </c>
      <c r="E174" s="11"/>
    </row>
    <row r="175" spans="2:9" x14ac:dyDescent="0.2">
      <c r="B175" s="39">
        <v>4110</v>
      </c>
      <c r="C175" s="19" t="s">
        <v>18</v>
      </c>
      <c r="D175" s="40">
        <v>19964</v>
      </c>
      <c r="E175" s="11"/>
    </row>
    <row r="176" spans="2:9" x14ac:dyDescent="0.2">
      <c r="B176" s="39">
        <v>4120</v>
      </c>
      <c r="C176" s="19" t="s">
        <v>27</v>
      </c>
      <c r="D176" s="40">
        <v>2847</v>
      </c>
      <c r="E176" s="11"/>
    </row>
    <row r="177" spans="2:5" ht="13.5" thickBot="1" x14ac:dyDescent="0.25">
      <c r="B177" s="178">
        <v>4210</v>
      </c>
      <c r="C177" s="179" t="s">
        <v>6</v>
      </c>
      <c r="D177" s="180">
        <v>2800</v>
      </c>
      <c r="E177" s="11"/>
    </row>
    <row r="178" spans="2:5" hidden="1" x14ac:dyDescent="0.2">
      <c r="B178" s="115">
        <v>4240</v>
      </c>
      <c r="C178" s="225" t="s">
        <v>12</v>
      </c>
      <c r="E178" s="160"/>
    </row>
    <row r="179" spans="2:5" hidden="1" x14ac:dyDescent="0.2">
      <c r="B179" s="181">
        <v>4280</v>
      </c>
      <c r="C179" s="182" t="s">
        <v>17</v>
      </c>
      <c r="D179" s="333"/>
      <c r="E179" s="160"/>
    </row>
    <row r="180" spans="2:5" ht="13.5" thickBot="1" x14ac:dyDescent="0.25">
      <c r="B180" s="39">
        <v>4440</v>
      </c>
      <c r="C180" s="19" t="s">
        <v>13</v>
      </c>
      <c r="D180" s="40">
        <v>8640</v>
      </c>
      <c r="E180" s="11"/>
    </row>
    <row r="181" spans="2:5" ht="13.5" hidden="1" thickBot="1" x14ac:dyDescent="0.25">
      <c r="B181" s="49"/>
      <c r="C181" s="283"/>
      <c r="D181" s="46"/>
      <c r="E181" s="11"/>
    </row>
    <row r="182" spans="2:5" ht="15.75" thickBot="1" x14ac:dyDescent="0.3">
      <c r="B182" s="8"/>
      <c r="C182" s="109" t="s">
        <v>22</v>
      </c>
      <c r="D182" s="258">
        <f>SUM(D173:D181)</f>
        <v>150389</v>
      </c>
      <c r="E182" s="2"/>
    </row>
    <row r="183" spans="2:5" ht="15" x14ac:dyDescent="0.25">
      <c r="B183" s="7"/>
      <c r="C183" s="116"/>
      <c r="D183" s="226"/>
      <c r="E183" s="2"/>
    </row>
    <row r="184" spans="2:5" ht="15" x14ac:dyDescent="0.25">
      <c r="B184" s="7"/>
      <c r="C184" s="116"/>
      <c r="D184" s="226"/>
      <c r="E184" s="2"/>
    </row>
    <row r="185" spans="2:5" ht="15" x14ac:dyDescent="0.25">
      <c r="B185" s="7"/>
      <c r="C185" s="116"/>
      <c r="D185" s="226"/>
      <c r="E185" s="2"/>
    </row>
    <row r="186" spans="2:5" ht="15" x14ac:dyDescent="0.25">
      <c r="B186" s="7"/>
      <c r="C186" s="116"/>
      <c r="D186" s="226"/>
      <c r="E186" s="2"/>
    </row>
    <row r="187" spans="2:5" ht="15" hidden="1" x14ac:dyDescent="0.25">
      <c r="B187" s="7"/>
      <c r="C187" s="116"/>
      <c r="D187" s="226"/>
      <c r="E187" s="2"/>
    </row>
    <row r="188" spans="2:5" ht="15" hidden="1" x14ac:dyDescent="0.25">
      <c r="B188" s="7"/>
      <c r="C188" s="116"/>
      <c r="D188" s="226"/>
      <c r="E188" s="2"/>
    </row>
    <row r="189" spans="2:5" ht="15" hidden="1" x14ac:dyDescent="0.25">
      <c r="B189" s="7"/>
      <c r="C189" s="116"/>
      <c r="D189" s="226"/>
      <c r="E189" s="2"/>
    </row>
    <row r="190" spans="2:5" ht="15" hidden="1" x14ac:dyDescent="0.25">
      <c r="B190" s="7"/>
      <c r="C190" s="116"/>
      <c r="D190" s="226"/>
      <c r="E190" s="2"/>
    </row>
    <row r="191" spans="2:5" ht="15" hidden="1" x14ac:dyDescent="0.25">
      <c r="B191" s="7"/>
      <c r="C191" s="190"/>
      <c r="D191" s="226"/>
      <c r="E191" s="2"/>
    </row>
    <row r="192" spans="2:5" ht="18" customHeight="1" x14ac:dyDescent="0.25">
      <c r="B192" s="480" t="s">
        <v>150</v>
      </c>
      <c r="C192" s="480"/>
      <c r="D192" s="480"/>
      <c r="E192" s="86"/>
    </row>
    <row r="193" spans="2:5" ht="13.5" thickBot="1" x14ac:dyDescent="0.25">
      <c r="B193" s="98"/>
      <c r="C193" s="30"/>
      <c r="D193" s="87"/>
      <c r="E193" s="173"/>
    </row>
    <row r="194" spans="2:5" ht="13.5" thickBot="1" x14ac:dyDescent="0.25">
      <c r="B194" s="141" t="s">
        <v>39</v>
      </c>
      <c r="C194" s="142" t="s">
        <v>3</v>
      </c>
      <c r="D194" s="217"/>
      <c r="E194" s="149">
        <f>SUM(D195:D199)</f>
        <v>107370</v>
      </c>
    </row>
    <row r="195" spans="2:5" x14ac:dyDescent="0.2">
      <c r="B195" s="48"/>
      <c r="C195" s="27" t="s">
        <v>11</v>
      </c>
      <c r="D195" s="11"/>
      <c r="E195" s="174"/>
    </row>
    <row r="196" spans="2:5" x14ac:dyDescent="0.2">
      <c r="B196" s="48"/>
      <c r="C196" s="5" t="s">
        <v>249</v>
      </c>
      <c r="D196" s="11">
        <v>37013</v>
      </c>
      <c r="E196" s="174"/>
    </row>
    <row r="197" spans="2:5" x14ac:dyDescent="0.2">
      <c r="B197" s="48"/>
      <c r="C197" s="5" t="s">
        <v>250</v>
      </c>
      <c r="D197" s="229">
        <v>61818</v>
      </c>
      <c r="E197" s="174"/>
    </row>
    <row r="198" spans="2:5" x14ac:dyDescent="0.2">
      <c r="B198" s="48"/>
      <c r="C198" s="10" t="s">
        <v>186</v>
      </c>
      <c r="D198" s="229">
        <v>7687</v>
      </c>
      <c r="E198" s="174"/>
    </row>
    <row r="199" spans="2:5" ht="13.5" thickBot="1" x14ac:dyDescent="0.25">
      <c r="B199" s="48"/>
      <c r="C199" s="5" t="s">
        <v>251</v>
      </c>
      <c r="D199" s="229">
        <v>852</v>
      </c>
      <c r="E199" s="174"/>
    </row>
    <row r="200" spans="2:5" ht="15" hidden="1" customHeight="1" x14ac:dyDescent="0.2">
      <c r="B200" s="48"/>
      <c r="C200" s="6" t="s">
        <v>201</v>
      </c>
      <c r="D200" s="11"/>
      <c r="E200" s="174"/>
    </row>
    <row r="201" spans="2:5" ht="15" customHeight="1" thickBot="1" x14ac:dyDescent="0.25">
      <c r="B201" s="284" t="s">
        <v>38</v>
      </c>
      <c r="C201" s="285" t="s">
        <v>4</v>
      </c>
      <c r="D201" s="286">
        <v>8768</v>
      </c>
      <c r="E201" s="287">
        <f>SUM(D201:D201)</f>
        <v>8768</v>
      </c>
    </row>
    <row r="202" spans="2:5" ht="13.5" thickBot="1" x14ac:dyDescent="0.25">
      <c r="B202" s="141" t="s">
        <v>37</v>
      </c>
      <c r="C202" s="142" t="s">
        <v>18</v>
      </c>
      <c r="D202" s="53"/>
      <c r="E202" s="149">
        <f>SUM(D203:D203)</f>
        <v>19964</v>
      </c>
    </row>
    <row r="203" spans="2:5" ht="13.5" thickBot="1" x14ac:dyDescent="0.25">
      <c r="B203" s="12"/>
      <c r="C203" s="5"/>
      <c r="D203" s="11">
        <v>19964</v>
      </c>
      <c r="E203" s="176"/>
    </row>
    <row r="204" spans="2:5" ht="13.5" thickBot="1" x14ac:dyDescent="0.25">
      <c r="B204" s="141" t="s">
        <v>36</v>
      </c>
      <c r="C204" s="142" t="s">
        <v>14</v>
      </c>
      <c r="D204" s="135"/>
      <c r="E204" s="149">
        <f>SUM(D205:D205)</f>
        <v>2847</v>
      </c>
    </row>
    <row r="205" spans="2:5" ht="13.5" thickBot="1" x14ac:dyDescent="0.25">
      <c r="B205" s="12"/>
      <c r="C205" s="4"/>
      <c r="D205" s="11">
        <v>2847</v>
      </c>
      <c r="E205" s="176"/>
    </row>
    <row r="206" spans="2:5" ht="13.5" thickBot="1" x14ac:dyDescent="0.25">
      <c r="B206" s="141" t="s">
        <v>35</v>
      </c>
      <c r="C206" s="142" t="s">
        <v>6</v>
      </c>
      <c r="D206" s="53"/>
      <c r="E206" s="149">
        <f>SUM(D207:D211)</f>
        <v>2800</v>
      </c>
    </row>
    <row r="207" spans="2:5" x14ac:dyDescent="0.2">
      <c r="B207" s="12"/>
      <c r="C207" s="5" t="s">
        <v>163</v>
      </c>
      <c r="D207" s="11">
        <v>1000</v>
      </c>
      <c r="E207" s="174"/>
    </row>
    <row r="208" spans="2:5" x14ac:dyDescent="0.2">
      <c r="B208" s="12"/>
      <c r="C208" s="5" t="s">
        <v>164</v>
      </c>
      <c r="D208" s="11">
        <v>300</v>
      </c>
      <c r="E208" s="174"/>
    </row>
    <row r="209" spans="2:6" hidden="1" x14ac:dyDescent="0.2">
      <c r="B209" s="12"/>
      <c r="C209" s="5"/>
      <c r="D209" s="11"/>
      <c r="E209" s="174"/>
    </row>
    <row r="210" spans="2:6" x14ac:dyDescent="0.2">
      <c r="B210" s="12"/>
      <c r="C210" s="5" t="s">
        <v>165</v>
      </c>
      <c r="D210" s="11">
        <v>1500</v>
      </c>
      <c r="E210" s="174"/>
    </row>
    <row r="211" spans="2:6" ht="13.5" thickBot="1" x14ac:dyDescent="0.25">
      <c r="B211" s="12"/>
      <c r="C211" s="5"/>
      <c r="D211" s="11"/>
      <c r="E211" s="365"/>
    </row>
    <row r="212" spans="2:6" ht="13.5" thickBot="1" x14ac:dyDescent="0.25">
      <c r="B212" s="141" t="s">
        <v>34</v>
      </c>
      <c r="C212" s="142" t="s">
        <v>12</v>
      </c>
      <c r="D212" s="230"/>
      <c r="E212" s="259">
        <f>SUM(D213:D213)</f>
        <v>0</v>
      </c>
    </row>
    <row r="213" spans="2:6" ht="13.5" thickBot="1" x14ac:dyDescent="0.25">
      <c r="B213" s="231"/>
      <c r="C213" s="232"/>
      <c r="D213" s="291"/>
      <c r="E213" s="5"/>
      <c r="F213" s="147"/>
    </row>
    <row r="214" spans="2:6" ht="13.5" hidden="1" thickBot="1" x14ac:dyDescent="0.25">
      <c r="B214" s="141" t="s">
        <v>31</v>
      </c>
      <c r="C214" s="148" t="s">
        <v>17</v>
      </c>
      <c r="D214" s="335"/>
      <c r="E214" s="239"/>
    </row>
    <row r="215" spans="2:6" ht="13.5" hidden="1" thickBot="1" x14ac:dyDescent="0.25">
      <c r="B215" s="121"/>
      <c r="C215" s="75" t="s">
        <v>187</v>
      </c>
      <c r="D215" s="334"/>
      <c r="E215" s="174"/>
    </row>
    <row r="216" spans="2:6" ht="13.5" thickBot="1" x14ac:dyDescent="0.25">
      <c r="B216" s="141" t="s">
        <v>44</v>
      </c>
      <c r="C216" s="142" t="s">
        <v>15</v>
      </c>
      <c r="D216" s="135"/>
      <c r="E216" s="149">
        <f>SUM(D217:D217)</f>
        <v>8640</v>
      </c>
    </row>
    <row r="217" spans="2:6" ht="12.75" customHeight="1" x14ac:dyDescent="0.2">
      <c r="B217" s="89"/>
      <c r="C217" s="5" t="s">
        <v>252</v>
      </c>
      <c r="D217" s="11">
        <v>8640</v>
      </c>
      <c r="E217" s="177"/>
    </row>
    <row r="218" spans="2:6" ht="13.5" hidden="1" thickTop="1" x14ac:dyDescent="0.2">
      <c r="B218" s="341"/>
      <c r="C218" s="342"/>
      <c r="D218" s="343"/>
      <c r="E218" s="343"/>
    </row>
    <row r="219" spans="2:6" x14ac:dyDescent="0.2">
      <c r="B219" s="377"/>
      <c r="C219" s="378"/>
      <c r="D219" s="328"/>
      <c r="E219" s="328"/>
    </row>
    <row r="220" spans="2:6" ht="15.75" hidden="1" x14ac:dyDescent="0.25">
      <c r="B220" s="7"/>
      <c r="C220" s="24" t="s">
        <v>217</v>
      </c>
      <c r="D220" s="84"/>
      <c r="E220" s="2"/>
    </row>
    <row r="221" spans="2:6" ht="15" hidden="1" x14ac:dyDescent="0.2">
      <c r="B221" s="83"/>
      <c r="C221" s="366" t="s">
        <v>216</v>
      </c>
      <c r="D221" s="84"/>
      <c r="E221" s="2"/>
    </row>
    <row r="222" spans="2:6" ht="15.75" hidden="1" x14ac:dyDescent="0.25">
      <c r="B222" s="85"/>
      <c r="C222" s="24"/>
      <c r="D222" s="11"/>
      <c r="E222" s="17"/>
    </row>
    <row r="223" spans="2:6" ht="15.75" hidden="1" x14ac:dyDescent="0.25">
      <c r="B223" s="85"/>
      <c r="C223" s="24" t="s">
        <v>46</v>
      </c>
      <c r="D223" s="11"/>
      <c r="E223" s="17"/>
    </row>
    <row r="224" spans="2:6" ht="15" hidden="1" x14ac:dyDescent="0.2">
      <c r="B224" s="85"/>
      <c r="C224" s="20"/>
      <c r="D224" s="11"/>
      <c r="E224" s="17"/>
    </row>
    <row r="225" spans="1:5" hidden="1" x14ac:dyDescent="0.2">
      <c r="B225" s="89"/>
      <c r="C225" s="90"/>
      <c r="D225" s="91" t="s">
        <v>0</v>
      </c>
      <c r="E225" s="11"/>
    </row>
    <row r="226" spans="1:5" hidden="1" x14ac:dyDescent="0.2">
      <c r="B226" s="101" t="s">
        <v>1</v>
      </c>
      <c r="C226" s="102" t="s">
        <v>2</v>
      </c>
      <c r="D226" s="103" t="s">
        <v>248</v>
      </c>
      <c r="E226" s="11"/>
    </row>
    <row r="227" spans="1:5" hidden="1" x14ac:dyDescent="0.2">
      <c r="B227" s="101"/>
      <c r="C227" s="102"/>
      <c r="D227" s="103"/>
      <c r="E227" s="11"/>
    </row>
    <row r="228" spans="1:5" ht="13.5" hidden="1" thickBot="1" x14ac:dyDescent="0.25">
      <c r="B228" s="62"/>
      <c r="C228" s="63"/>
      <c r="D228" s="104"/>
      <c r="E228" s="11"/>
    </row>
    <row r="229" spans="1:5" ht="13.5" hidden="1" thickBot="1" x14ac:dyDescent="0.25">
      <c r="B229" s="105">
        <v>1</v>
      </c>
      <c r="C229" s="106">
        <v>2</v>
      </c>
      <c r="D229" s="107">
        <v>3</v>
      </c>
      <c r="E229" s="92"/>
    </row>
    <row r="230" spans="1:5" ht="13.5" hidden="1" thickBot="1" x14ac:dyDescent="0.25">
      <c r="B230" s="171">
        <v>4300</v>
      </c>
      <c r="C230" s="323" t="s">
        <v>9</v>
      </c>
      <c r="D230" s="149"/>
      <c r="E230" s="11"/>
    </row>
    <row r="231" spans="1:5" ht="25.5" hidden="1" x14ac:dyDescent="0.2">
      <c r="B231" s="367">
        <v>4700</v>
      </c>
      <c r="C231" s="44" t="s">
        <v>218</v>
      </c>
      <c r="D231" s="43"/>
      <c r="E231" s="11"/>
    </row>
    <row r="232" spans="1:5" hidden="1" x14ac:dyDescent="0.2">
      <c r="B232" s="108"/>
      <c r="D232" s="41"/>
      <c r="E232" s="11"/>
    </row>
    <row r="233" spans="1:5" ht="15.75" hidden="1" thickBot="1" x14ac:dyDescent="0.3">
      <c r="B233" s="8"/>
      <c r="C233" s="109" t="s">
        <v>22</v>
      </c>
      <c r="D233" s="258">
        <f>SUM(D230:D232)</f>
        <v>0</v>
      </c>
      <c r="E233" s="2"/>
    </row>
    <row r="234" spans="1:5" ht="18" hidden="1" customHeight="1" x14ac:dyDescent="0.2">
      <c r="A234" s="170"/>
      <c r="B234" s="7"/>
      <c r="C234" s="116"/>
      <c r="D234" s="2"/>
      <c r="E234" s="2"/>
    </row>
    <row r="235" spans="1:5" ht="18" hidden="1" customHeight="1" x14ac:dyDescent="0.2">
      <c r="A235" s="170"/>
      <c r="B235" s="7"/>
      <c r="C235" s="116"/>
      <c r="D235" s="2"/>
      <c r="E235" s="2"/>
    </row>
    <row r="236" spans="1:5" ht="18" hidden="1" customHeight="1" x14ac:dyDescent="0.2">
      <c r="A236" s="170"/>
      <c r="B236" s="7"/>
      <c r="C236" s="116"/>
      <c r="D236" s="2"/>
      <c r="E236" s="2"/>
    </row>
    <row r="237" spans="1:5" ht="18" hidden="1" customHeight="1" x14ac:dyDescent="0.2">
      <c r="A237" s="170"/>
      <c r="B237" s="110"/>
      <c r="C237" s="30"/>
      <c r="D237" s="87"/>
      <c r="E237" s="87"/>
    </row>
    <row r="238" spans="1:5" ht="18" hidden="1" customHeight="1" x14ac:dyDescent="0.25">
      <c r="A238" s="170"/>
      <c r="B238" s="480" t="s">
        <v>150</v>
      </c>
      <c r="C238" s="480"/>
      <c r="D238" s="480"/>
      <c r="E238" s="86"/>
    </row>
    <row r="239" spans="1:5" ht="18" hidden="1" customHeight="1" x14ac:dyDescent="0.25">
      <c r="A239" s="170"/>
      <c r="B239" s="310"/>
      <c r="C239" s="310"/>
      <c r="D239" s="310"/>
      <c r="E239" s="86"/>
    </row>
    <row r="240" spans="1:5" ht="18" hidden="1" customHeight="1" x14ac:dyDescent="0.25">
      <c r="A240" s="170"/>
      <c r="B240" s="310"/>
      <c r="C240" s="310"/>
      <c r="D240" s="310"/>
      <c r="E240" s="86"/>
    </row>
    <row r="241" spans="1:5" ht="18" hidden="1" customHeight="1" x14ac:dyDescent="0.25">
      <c r="A241" s="170"/>
      <c r="B241" s="310"/>
      <c r="C241" s="310"/>
      <c r="D241" s="310"/>
      <c r="E241" s="86"/>
    </row>
    <row r="242" spans="1:5" ht="18" hidden="1" customHeight="1" x14ac:dyDescent="0.2">
      <c r="A242" s="170"/>
      <c r="B242" s="98"/>
      <c r="C242" s="30"/>
      <c r="D242" s="87"/>
      <c r="E242" s="87"/>
    </row>
    <row r="243" spans="1:5" ht="13.5" hidden="1" customHeight="1" x14ac:dyDescent="0.2">
      <c r="A243" s="170"/>
      <c r="B243" s="98"/>
      <c r="C243" s="30"/>
      <c r="D243" s="87"/>
      <c r="E243" s="87"/>
    </row>
    <row r="244" spans="1:5" ht="18" hidden="1" customHeight="1" x14ac:dyDescent="0.2">
      <c r="A244" s="170"/>
      <c r="B244" s="141">
        <v>4300</v>
      </c>
      <c r="C244" s="323" t="s">
        <v>9</v>
      </c>
      <c r="D244" s="33"/>
      <c r="E244" s="149">
        <v>9476</v>
      </c>
    </row>
    <row r="245" spans="1:5" ht="26.25" hidden="1" thickBot="1" x14ac:dyDescent="0.25">
      <c r="B245" s="34"/>
      <c r="C245" s="368" t="s">
        <v>220</v>
      </c>
      <c r="D245" s="33"/>
      <c r="E245" s="28"/>
    </row>
    <row r="246" spans="1:5" ht="13.5" hidden="1" thickBot="1" x14ac:dyDescent="0.25">
      <c r="B246" s="32"/>
      <c r="C246" s="32"/>
      <c r="D246" s="33"/>
      <c r="E246" s="28"/>
    </row>
    <row r="247" spans="1:5" ht="26.25" hidden="1" thickBot="1" x14ac:dyDescent="0.25">
      <c r="B247" s="42">
        <v>4700</v>
      </c>
      <c r="C247" s="44" t="s">
        <v>218</v>
      </c>
      <c r="D247" s="43"/>
      <c r="E247" s="28">
        <v>1200</v>
      </c>
    </row>
    <row r="248" spans="1:5" ht="13.5" hidden="1" thickBot="1" x14ac:dyDescent="0.25">
      <c r="B248" s="34"/>
      <c r="C248" s="19" t="s">
        <v>219</v>
      </c>
      <c r="D248" s="29"/>
      <c r="E248" s="29"/>
    </row>
    <row r="249" spans="1:5" ht="13.5" hidden="1" thickBot="1" x14ac:dyDescent="0.25">
      <c r="B249" s="34"/>
      <c r="C249" s="34"/>
      <c r="D249" s="29"/>
      <c r="E249" s="29"/>
    </row>
    <row r="250" spans="1:5" hidden="1" x14ac:dyDescent="0.2">
      <c r="B250" s="5"/>
      <c r="C250" s="5"/>
      <c r="D250" s="11"/>
      <c r="E250" s="11"/>
    </row>
    <row r="251" spans="1:5" x14ac:dyDescent="0.2">
      <c r="B251" s="5"/>
      <c r="C251" s="366" t="s">
        <v>221</v>
      </c>
      <c r="D251" s="11"/>
      <c r="E251" s="11"/>
    </row>
    <row r="252" spans="1:5" x14ac:dyDescent="0.2">
      <c r="B252" s="5"/>
      <c r="C252" s="5"/>
      <c r="D252" s="11"/>
      <c r="E252" s="11"/>
    </row>
    <row r="253" spans="1:5" ht="15" x14ac:dyDescent="0.25">
      <c r="B253" s="5"/>
      <c r="C253" s="168" t="s">
        <v>222</v>
      </c>
      <c r="D253" s="11"/>
      <c r="E253" s="11"/>
    </row>
    <row r="254" spans="1:5" hidden="1" x14ac:dyDescent="0.2">
      <c r="B254" s="5"/>
      <c r="C254" s="5"/>
      <c r="D254" s="11"/>
      <c r="E254" s="11"/>
    </row>
    <row r="255" spans="1:5" hidden="1" x14ac:dyDescent="0.2">
      <c r="B255" s="5"/>
      <c r="C255" s="5"/>
      <c r="D255" s="11"/>
      <c r="E255" s="11"/>
    </row>
    <row r="256" spans="1:5" x14ac:dyDescent="0.2">
      <c r="B256" s="5"/>
      <c r="C256" s="5"/>
      <c r="D256" s="11"/>
      <c r="E256" s="11"/>
    </row>
    <row r="257" spans="2:5" x14ac:dyDescent="0.2">
      <c r="B257" s="371" t="s">
        <v>1</v>
      </c>
      <c r="C257" s="19" t="s">
        <v>2</v>
      </c>
      <c r="D257" s="372" t="s">
        <v>253</v>
      </c>
      <c r="E257" s="87"/>
    </row>
    <row r="258" spans="2:5" ht="15" x14ac:dyDescent="0.2">
      <c r="B258" s="222" t="s">
        <v>69</v>
      </c>
      <c r="C258" s="369" t="s">
        <v>70</v>
      </c>
      <c r="D258" s="370">
        <v>208840</v>
      </c>
      <c r="E258" s="20"/>
    </row>
    <row r="259" spans="2:5" ht="15" x14ac:dyDescent="0.2">
      <c r="B259" s="223"/>
      <c r="C259" s="353" t="s">
        <v>254</v>
      </c>
      <c r="D259" s="172"/>
      <c r="E259" s="20"/>
    </row>
    <row r="260" spans="2:5" ht="14.25" x14ac:dyDescent="0.2">
      <c r="B260" s="221"/>
      <c r="C260" s="353" t="s">
        <v>208</v>
      </c>
      <c r="D260" s="172"/>
      <c r="E260" s="21"/>
    </row>
    <row r="261" spans="2:5" ht="15.75" thickBot="1" x14ac:dyDescent="0.3">
      <c r="B261" s="220"/>
      <c r="C261" s="207" t="s">
        <v>52</v>
      </c>
      <c r="D261" s="260">
        <v>208840</v>
      </c>
      <c r="E261" s="21"/>
    </row>
    <row r="262" spans="2:5" ht="15" hidden="1" x14ac:dyDescent="0.25">
      <c r="B262" s="7"/>
      <c r="C262" s="7"/>
      <c r="D262" s="189"/>
      <c r="E262" s="21"/>
    </row>
    <row r="263" spans="2:5" ht="15.75" x14ac:dyDescent="0.25">
      <c r="B263" s="85"/>
      <c r="C263" s="24" t="s">
        <v>46</v>
      </c>
      <c r="D263" s="25"/>
      <c r="E263" s="21"/>
    </row>
    <row r="264" spans="2:5" ht="16.5" thickBot="1" x14ac:dyDescent="0.3">
      <c r="B264" s="85"/>
      <c r="C264" s="24"/>
      <c r="D264" s="25"/>
      <c r="E264" s="21"/>
    </row>
    <row r="265" spans="2:5" x14ac:dyDescent="0.2">
      <c r="B265" s="89"/>
      <c r="C265" s="90"/>
      <c r="D265" s="256" t="s">
        <v>0</v>
      </c>
      <c r="E265" s="5"/>
    </row>
    <row r="266" spans="2:5" x14ac:dyDescent="0.2">
      <c r="B266" s="101" t="s">
        <v>1</v>
      </c>
      <c r="C266" s="102" t="s">
        <v>2</v>
      </c>
      <c r="D266" s="164" t="s">
        <v>235</v>
      </c>
      <c r="E266" s="5"/>
    </row>
    <row r="267" spans="2:5" ht="13.5" thickBot="1" x14ac:dyDescent="0.25">
      <c r="B267" s="62"/>
      <c r="C267" s="63"/>
      <c r="D267" s="104"/>
      <c r="E267" s="5"/>
    </row>
    <row r="268" spans="2:5" ht="13.5" thickBot="1" x14ac:dyDescent="0.25">
      <c r="B268" s="105">
        <v>1</v>
      </c>
      <c r="C268" s="106">
        <v>2</v>
      </c>
      <c r="D268" s="107">
        <v>3</v>
      </c>
      <c r="E268" s="112"/>
    </row>
    <row r="269" spans="2:5" x14ac:dyDescent="0.2">
      <c r="B269" s="37">
        <v>3020</v>
      </c>
      <c r="C269" s="19" t="s">
        <v>26</v>
      </c>
      <c r="D269" s="113">
        <v>2550</v>
      </c>
      <c r="E269" s="11"/>
    </row>
    <row r="270" spans="2:5" x14ac:dyDescent="0.2">
      <c r="B270" s="39">
        <v>4010</v>
      </c>
      <c r="C270" s="19" t="s">
        <v>3</v>
      </c>
      <c r="D270" s="114">
        <v>102826</v>
      </c>
      <c r="E270" s="11"/>
    </row>
    <row r="271" spans="2:5" x14ac:dyDescent="0.2">
      <c r="B271" s="39">
        <v>4040</v>
      </c>
      <c r="C271" s="5" t="s">
        <v>4</v>
      </c>
      <c r="D271" s="114">
        <v>8786</v>
      </c>
      <c r="E271" s="11"/>
    </row>
    <row r="272" spans="2:5" x14ac:dyDescent="0.2">
      <c r="B272" s="39">
        <v>4110</v>
      </c>
      <c r="C272" s="19" t="s">
        <v>18</v>
      </c>
      <c r="D272" s="114">
        <v>19186</v>
      </c>
      <c r="E272" s="11"/>
    </row>
    <row r="273" spans="2:5" x14ac:dyDescent="0.2">
      <c r="B273" s="39">
        <v>4120</v>
      </c>
      <c r="C273" s="19" t="s">
        <v>27</v>
      </c>
      <c r="D273" s="114">
        <v>1224</v>
      </c>
      <c r="E273" s="11"/>
    </row>
    <row r="274" spans="2:5" x14ac:dyDescent="0.2">
      <c r="B274" s="115">
        <v>4210</v>
      </c>
      <c r="C274" s="5" t="s">
        <v>6</v>
      </c>
      <c r="D274" s="114">
        <v>7300</v>
      </c>
      <c r="E274" s="11"/>
    </row>
    <row r="275" spans="2:5" x14ac:dyDescent="0.2">
      <c r="B275" s="39">
        <v>4220</v>
      </c>
      <c r="C275" s="9" t="s">
        <v>71</v>
      </c>
      <c r="D275" s="114">
        <v>206080</v>
      </c>
      <c r="E275" s="11"/>
    </row>
    <row r="276" spans="2:5" ht="11.25" customHeight="1" x14ac:dyDescent="0.2">
      <c r="B276" s="39">
        <v>4260</v>
      </c>
      <c r="C276" s="19" t="s">
        <v>7</v>
      </c>
      <c r="D276" s="114">
        <v>1000</v>
      </c>
      <c r="E276" s="11"/>
    </row>
    <row r="277" spans="2:5" ht="12.75" customHeight="1" x14ac:dyDescent="0.2">
      <c r="B277" s="39">
        <v>4280</v>
      </c>
      <c r="C277" s="19" t="s">
        <v>17</v>
      </c>
      <c r="D277" s="114">
        <v>500</v>
      </c>
      <c r="E277" s="11"/>
    </row>
    <row r="278" spans="2:5" x14ac:dyDescent="0.2">
      <c r="B278" s="39">
        <v>4300</v>
      </c>
      <c r="C278" s="19" t="s">
        <v>9</v>
      </c>
      <c r="D278" s="114">
        <v>2410</v>
      </c>
      <c r="E278" s="11"/>
    </row>
    <row r="279" spans="2:5" ht="13.5" thickBot="1" x14ac:dyDescent="0.25">
      <c r="B279" s="39">
        <v>4440</v>
      </c>
      <c r="C279" s="19" t="s">
        <v>13</v>
      </c>
      <c r="D279" s="114">
        <v>5470</v>
      </c>
      <c r="E279" s="11"/>
    </row>
    <row r="280" spans="2:5" ht="26.25" thickBot="1" x14ac:dyDescent="0.25">
      <c r="B280" s="49">
        <v>4700</v>
      </c>
      <c r="C280" s="283" t="s">
        <v>21</v>
      </c>
      <c r="D280" s="61">
        <v>500</v>
      </c>
      <c r="E280" s="11"/>
    </row>
    <row r="281" spans="2:5" ht="15.75" thickBot="1" x14ac:dyDescent="0.3">
      <c r="B281" s="8"/>
      <c r="C281" s="208" t="s">
        <v>22</v>
      </c>
      <c r="D281" s="261">
        <f>SUM(D269:D280)</f>
        <v>357832</v>
      </c>
      <c r="E281" s="2"/>
    </row>
    <row r="282" spans="2:5" hidden="1" x14ac:dyDescent="0.2">
      <c r="B282" s="5"/>
      <c r="C282" s="117"/>
      <c r="D282" s="23"/>
      <c r="E282" s="11"/>
    </row>
    <row r="283" spans="2:5" hidden="1" x14ac:dyDescent="0.2">
      <c r="B283" s="5"/>
      <c r="C283" s="117"/>
      <c r="D283" s="23"/>
      <c r="E283" s="11"/>
    </row>
    <row r="284" spans="2:5" hidden="1" x14ac:dyDescent="0.2">
      <c r="B284" s="5"/>
      <c r="C284" s="117"/>
      <c r="D284" s="23"/>
      <c r="E284" s="11"/>
    </row>
    <row r="285" spans="2:5" hidden="1" x14ac:dyDescent="0.2">
      <c r="B285" s="5"/>
      <c r="C285" s="117"/>
      <c r="D285" s="23"/>
      <c r="E285" s="11"/>
    </row>
    <row r="286" spans="2:5" hidden="1" x14ac:dyDescent="0.2">
      <c r="B286" s="5"/>
      <c r="C286" s="117"/>
      <c r="D286" s="23"/>
      <c r="E286" s="11"/>
    </row>
    <row r="287" spans="2:5" x14ac:dyDescent="0.2">
      <c r="B287" s="5"/>
      <c r="C287" s="117"/>
      <c r="D287" s="23"/>
      <c r="E287" s="11"/>
    </row>
    <row r="288" spans="2:5" ht="13.5" thickBot="1" x14ac:dyDescent="0.25">
      <c r="B288" s="5"/>
      <c r="C288" s="117"/>
      <c r="D288" s="23"/>
      <c r="E288" s="11"/>
    </row>
    <row r="289" spans="2:5" ht="41.25" thickBot="1" x14ac:dyDescent="0.35">
      <c r="B289" s="93"/>
      <c r="C289" s="132" t="s">
        <v>255</v>
      </c>
      <c r="D289" s="118"/>
      <c r="E289" s="76"/>
    </row>
    <row r="290" spans="2:5" ht="13.5" thickBot="1" x14ac:dyDescent="0.25">
      <c r="B290" s="119"/>
      <c r="C290" s="75"/>
      <c r="D290" s="118"/>
      <c r="E290" s="76"/>
    </row>
    <row r="291" spans="2:5" ht="13.5" thickBot="1" x14ac:dyDescent="0.25">
      <c r="B291" s="209" t="s">
        <v>72</v>
      </c>
      <c r="C291" s="148" t="s">
        <v>70</v>
      </c>
      <c r="D291" s="250"/>
      <c r="E291" s="262">
        <f>SUM(D292:D294)</f>
        <v>208840</v>
      </c>
    </row>
    <row r="292" spans="2:5" x14ac:dyDescent="0.2">
      <c r="B292" s="247"/>
      <c r="C292" s="154" t="s">
        <v>73</v>
      </c>
      <c r="D292" s="224">
        <v>206080</v>
      </c>
      <c r="E292" s="210"/>
    </row>
    <row r="293" spans="2:5" x14ac:dyDescent="0.2">
      <c r="B293" s="82"/>
      <c r="C293" s="48" t="s">
        <v>256</v>
      </c>
      <c r="D293" s="61"/>
      <c r="E293" s="211"/>
    </row>
    <row r="294" spans="2:5" x14ac:dyDescent="0.2">
      <c r="B294" s="82"/>
      <c r="C294" s="248" t="s">
        <v>108</v>
      </c>
      <c r="D294" s="61">
        <v>2760</v>
      </c>
      <c r="E294" s="211"/>
    </row>
    <row r="295" spans="2:5" x14ac:dyDescent="0.2">
      <c r="B295" s="191"/>
      <c r="C295" s="225" t="s">
        <v>209</v>
      </c>
      <c r="D295" s="61"/>
      <c r="E295" s="46"/>
    </row>
    <row r="296" spans="2:5" ht="13.5" hidden="1" thickBot="1" x14ac:dyDescent="0.25">
      <c r="B296" s="62"/>
      <c r="C296" s="55"/>
      <c r="D296" s="61"/>
      <c r="E296" s="46"/>
    </row>
    <row r="297" spans="2:5" hidden="1" x14ac:dyDescent="0.2">
      <c r="B297" s="5"/>
      <c r="C297" s="249"/>
      <c r="D297" s="120"/>
      <c r="E297" s="77"/>
    </row>
    <row r="298" spans="2:5" hidden="1" x14ac:dyDescent="0.2">
      <c r="B298" s="22"/>
      <c r="C298" s="249"/>
      <c r="D298" s="120"/>
      <c r="E298" s="77"/>
    </row>
    <row r="299" spans="2:5" x14ac:dyDescent="0.2">
      <c r="B299" s="22"/>
      <c r="C299" s="249"/>
      <c r="D299" s="120"/>
      <c r="E299" s="77"/>
    </row>
    <row r="300" spans="2:5" ht="18" customHeight="1" x14ac:dyDescent="0.25">
      <c r="B300" s="480" t="s">
        <v>150</v>
      </c>
      <c r="C300" s="480"/>
      <c r="D300" s="480"/>
      <c r="E300" s="83"/>
    </row>
    <row r="301" spans="2:5" ht="18" hidden="1" x14ac:dyDescent="0.25">
      <c r="B301" s="310"/>
      <c r="C301" s="310"/>
      <c r="D301" s="310"/>
      <c r="E301" s="83"/>
    </row>
    <row r="302" spans="2:5" ht="18" hidden="1" x14ac:dyDescent="0.25">
      <c r="B302" s="310"/>
      <c r="C302" s="310"/>
      <c r="D302" s="310"/>
      <c r="E302" s="83"/>
    </row>
    <row r="303" spans="2:5" ht="18" x14ac:dyDescent="0.25">
      <c r="B303" s="310"/>
      <c r="C303" s="310"/>
      <c r="D303" s="310"/>
      <c r="E303" s="83"/>
    </row>
    <row r="304" spans="2:5" ht="13.5" thickBot="1" x14ac:dyDescent="0.25">
      <c r="B304" s="98"/>
      <c r="C304" s="30"/>
      <c r="D304" s="111"/>
      <c r="E304" s="30"/>
    </row>
    <row r="305" spans="1:6" s="54" customFormat="1" ht="13.5" thickBot="1" x14ac:dyDescent="0.25">
      <c r="A305" s="14"/>
      <c r="B305" s="141" t="s">
        <v>40</v>
      </c>
      <c r="C305" s="142" t="s">
        <v>20</v>
      </c>
      <c r="D305" s="79"/>
      <c r="E305" s="149">
        <f>SUM(D306:D308)</f>
        <v>2550</v>
      </c>
    </row>
    <row r="306" spans="1:6" x14ac:dyDescent="0.2">
      <c r="A306" s="54"/>
      <c r="B306" s="12"/>
      <c r="C306" s="139" t="s">
        <v>188</v>
      </c>
      <c r="D306" s="25">
        <v>1100</v>
      </c>
      <c r="E306" s="46"/>
    </row>
    <row r="307" spans="1:6" ht="22.5" customHeight="1" x14ac:dyDescent="0.2">
      <c r="B307" s="12"/>
      <c r="C307" s="317" t="s">
        <v>189</v>
      </c>
      <c r="D307" s="25">
        <v>850</v>
      </c>
      <c r="E307" s="46"/>
    </row>
    <row r="308" spans="1:6" ht="13.5" thickBot="1" x14ac:dyDescent="0.25">
      <c r="B308" s="12"/>
      <c r="C308" s="6" t="s">
        <v>74</v>
      </c>
      <c r="D308" s="25">
        <v>600</v>
      </c>
      <c r="E308" s="46"/>
    </row>
    <row r="309" spans="1:6" s="54" customFormat="1" ht="13.5" thickBot="1" x14ac:dyDescent="0.25">
      <c r="A309" s="14"/>
      <c r="B309" s="141" t="s">
        <v>39</v>
      </c>
      <c r="C309" s="142" t="s">
        <v>3</v>
      </c>
      <c r="D309" s="122"/>
      <c r="E309" s="149">
        <f>SUM(D310:D313)</f>
        <v>102826</v>
      </c>
    </row>
    <row r="310" spans="1:6" x14ac:dyDescent="0.2">
      <c r="A310" s="54"/>
      <c r="B310" s="140"/>
      <c r="C310" s="5" t="s">
        <v>107</v>
      </c>
      <c r="D310" s="25">
        <v>22062</v>
      </c>
      <c r="E310" s="184"/>
    </row>
    <row r="311" spans="1:6" x14ac:dyDescent="0.2">
      <c r="B311" s="48"/>
      <c r="C311" s="6" t="s">
        <v>190</v>
      </c>
      <c r="D311" s="25">
        <v>79746</v>
      </c>
      <c r="E311" s="13"/>
    </row>
    <row r="312" spans="1:6" x14ac:dyDescent="0.2">
      <c r="B312" s="48"/>
      <c r="C312" s="6"/>
      <c r="D312" s="25"/>
      <c r="E312" s="13"/>
    </row>
    <row r="313" spans="1:6" ht="13.5" thickBot="1" x14ac:dyDescent="0.25">
      <c r="B313" s="48"/>
      <c r="C313" s="5" t="s">
        <v>109</v>
      </c>
      <c r="D313" s="25">
        <v>1018</v>
      </c>
      <c r="E313" s="13"/>
    </row>
    <row r="314" spans="1:6" s="54" customFormat="1" ht="13.5" thickBot="1" x14ac:dyDescent="0.25">
      <c r="A314" s="14"/>
      <c r="B314" s="141" t="s">
        <v>38</v>
      </c>
      <c r="C314" s="142" t="s">
        <v>4</v>
      </c>
      <c r="D314" s="138">
        <v>8786</v>
      </c>
      <c r="E314" s="149">
        <f>SUM(D314:D314)</f>
        <v>8786</v>
      </c>
    </row>
    <row r="315" spans="1:6" s="54" customFormat="1" ht="13.5" thickBot="1" x14ac:dyDescent="0.25">
      <c r="B315" s="143" t="s">
        <v>37</v>
      </c>
      <c r="C315" s="144" t="s">
        <v>18</v>
      </c>
      <c r="D315" s="80"/>
      <c r="E315" s="263">
        <f>D316</f>
        <v>19186</v>
      </c>
    </row>
    <row r="316" spans="1:6" ht="14.25" thickTop="1" thickBot="1" x14ac:dyDescent="0.25">
      <c r="A316" s="54"/>
      <c r="B316" s="73"/>
      <c r="C316" s="81"/>
      <c r="D316" s="118">
        <v>19186</v>
      </c>
      <c r="E316" s="264"/>
      <c r="F316" s="147"/>
    </row>
    <row r="317" spans="1:6" s="54" customFormat="1" ht="13.5" thickBot="1" x14ac:dyDescent="0.25">
      <c r="A317" s="14"/>
      <c r="B317" s="141" t="s">
        <v>36</v>
      </c>
      <c r="C317" s="476" t="s">
        <v>14</v>
      </c>
      <c r="D317" s="477"/>
      <c r="E317" s="262">
        <f>D318</f>
        <v>1224</v>
      </c>
    </row>
    <row r="318" spans="1:6" ht="13.5" thickBot="1" x14ac:dyDescent="0.25">
      <c r="A318" s="54"/>
      <c r="B318" s="12"/>
      <c r="C318" s="4"/>
      <c r="D318" s="25">
        <v>1224</v>
      </c>
      <c r="E318" s="136"/>
    </row>
    <row r="319" spans="1:6" ht="13.5" hidden="1" thickBot="1" x14ac:dyDescent="0.25">
      <c r="A319" s="54"/>
      <c r="B319" s="12"/>
      <c r="C319" s="4"/>
      <c r="D319" s="25"/>
      <c r="E319" s="136"/>
    </row>
    <row r="320" spans="1:6" s="54" customFormat="1" ht="21.75" customHeight="1" thickBot="1" x14ac:dyDescent="0.25">
      <c r="A320" s="14"/>
      <c r="B320" s="141" t="s">
        <v>35</v>
      </c>
      <c r="C320" s="142" t="s">
        <v>6</v>
      </c>
      <c r="D320" s="79"/>
      <c r="E320" s="149">
        <f>SUM(D321:D328)</f>
        <v>7300</v>
      </c>
    </row>
    <row r="321" spans="2:5" x14ac:dyDescent="0.2">
      <c r="B321" s="12"/>
      <c r="C321" s="5" t="s">
        <v>86</v>
      </c>
      <c r="D321" s="25">
        <v>200</v>
      </c>
      <c r="E321" s="13"/>
    </row>
    <row r="322" spans="2:5" x14ac:dyDescent="0.2">
      <c r="B322" s="12"/>
      <c r="C322" s="5" t="s">
        <v>92</v>
      </c>
      <c r="D322" s="25">
        <v>3000</v>
      </c>
      <c r="E322" s="13"/>
    </row>
    <row r="323" spans="2:5" x14ac:dyDescent="0.2">
      <c r="B323" s="12"/>
      <c r="C323" s="5" t="s">
        <v>191</v>
      </c>
      <c r="D323" s="25">
        <v>600</v>
      </c>
      <c r="E323" s="13"/>
    </row>
    <row r="324" spans="2:5" hidden="1" x14ac:dyDescent="0.2">
      <c r="B324" s="12"/>
      <c r="C324" s="5" t="s">
        <v>176</v>
      </c>
      <c r="D324" s="25"/>
      <c r="E324" s="13"/>
    </row>
    <row r="325" spans="2:5" x14ac:dyDescent="0.2">
      <c r="B325" s="12"/>
      <c r="C325" s="5" t="s">
        <v>93</v>
      </c>
      <c r="D325" s="25">
        <v>300</v>
      </c>
      <c r="E325" s="13"/>
    </row>
    <row r="326" spans="2:5" x14ac:dyDescent="0.2">
      <c r="B326" s="12"/>
      <c r="C326" s="44" t="s">
        <v>165</v>
      </c>
      <c r="D326" s="25">
        <v>1000</v>
      </c>
      <c r="E326" s="13"/>
    </row>
    <row r="327" spans="2:5" x14ac:dyDescent="0.2">
      <c r="B327" s="12"/>
      <c r="C327" s="5" t="s">
        <v>110</v>
      </c>
      <c r="D327" s="25">
        <v>2000</v>
      </c>
      <c r="E327" s="13"/>
    </row>
    <row r="328" spans="2:5" ht="13.5" thickBot="1" x14ac:dyDescent="0.25">
      <c r="B328" s="12"/>
      <c r="C328" s="5" t="s">
        <v>84</v>
      </c>
      <c r="D328" s="25">
        <v>200</v>
      </c>
      <c r="E328" s="13"/>
    </row>
    <row r="329" spans="2:5" s="54" customFormat="1" ht="13.5" thickBot="1" x14ac:dyDescent="0.25">
      <c r="B329" s="141" t="s">
        <v>75</v>
      </c>
      <c r="C329" s="142" t="s">
        <v>71</v>
      </c>
      <c r="D329" s="145">
        <v>206080</v>
      </c>
      <c r="E329" s="149">
        <f>SUM(D329:D329)</f>
        <v>206080</v>
      </c>
    </row>
    <row r="330" spans="2:5" s="54" customFormat="1" ht="13.5" thickBot="1" x14ac:dyDescent="0.25">
      <c r="B330" s="141" t="s">
        <v>33</v>
      </c>
      <c r="C330" s="476" t="s">
        <v>7</v>
      </c>
      <c r="D330" s="477"/>
      <c r="E330" s="149">
        <f>SUM(D331:D334)</f>
        <v>1000</v>
      </c>
    </row>
    <row r="331" spans="2:5" s="54" customFormat="1" ht="13.5" hidden="1" thickBot="1" x14ac:dyDescent="0.25">
      <c r="B331" s="248"/>
      <c r="C331" s="336"/>
      <c r="D331" s="300"/>
      <c r="E331" s="263"/>
    </row>
    <row r="332" spans="2:5" s="54" customFormat="1" ht="13.5" hidden="1" thickBot="1" x14ac:dyDescent="0.25">
      <c r="B332" s="248"/>
      <c r="C332" s="299"/>
      <c r="D332" s="300"/>
      <c r="E332" s="263"/>
    </row>
    <row r="333" spans="2:5" s="54" customFormat="1" ht="13.5" hidden="1" thickBot="1" x14ac:dyDescent="0.25">
      <c r="B333" s="248"/>
      <c r="C333" s="299"/>
      <c r="D333" s="300"/>
      <c r="E333" s="263"/>
    </row>
    <row r="334" spans="2:5" ht="13.5" thickBot="1" x14ac:dyDescent="0.25">
      <c r="B334" s="48"/>
      <c r="C334" s="251" t="s">
        <v>94</v>
      </c>
      <c r="D334" s="25">
        <v>1000</v>
      </c>
      <c r="E334" s="46"/>
    </row>
    <row r="335" spans="2:5" s="54" customFormat="1" x14ac:dyDescent="0.2">
      <c r="B335" s="154" t="s">
        <v>31</v>
      </c>
      <c r="C335" s="212" t="s">
        <v>17</v>
      </c>
      <c r="D335" s="288"/>
      <c r="E335" s="210">
        <v>500</v>
      </c>
    </row>
    <row r="336" spans="2:5" ht="13.5" thickBot="1" x14ac:dyDescent="0.25">
      <c r="B336" s="215"/>
      <c r="C336" s="5" t="s">
        <v>203</v>
      </c>
      <c r="D336" s="25">
        <v>500</v>
      </c>
      <c r="E336" s="216"/>
    </row>
    <row r="337" spans="2:5" s="54" customFormat="1" ht="13.5" thickBot="1" x14ac:dyDescent="0.25">
      <c r="B337" s="141" t="s">
        <v>30</v>
      </c>
      <c r="C337" s="142" t="s">
        <v>9</v>
      </c>
      <c r="D337" s="79"/>
      <c r="E337" s="149">
        <f>SUM(D338:D345)</f>
        <v>2410</v>
      </c>
    </row>
    <row r="338" spans="2:5" x14ac:dyDescent="0.2">
      <c r="B338" s="12"/>
      <c r="C338" s="5" t="s">
        <v>204</v>
      </c>
      <c r="D338" s="25">
        <v>1200</v>
      </c>
      <c r="E338" s="13"/>
    </row>
    <row r="339" spans="2:5" hidden="1" x14ac:dyDescent="0.2">
      <c r="B339" s="12"/>
      <c r="C339" s="4" t="s">
        <v>192</v>
      </c>
      <c r="D339" s="25"/>
      <c r="E339" s="13"/>
    </row>
    <row r="340" spans="2:5" hidden="1" x14ac:dyDescent="0.2">
      <c r="B340" s="12"/>
      <c r="C340" s="4" t="s">
        <v>193</v>
      </c>
      <c r="D340" s="25"/>
      <c r="E340" s="13"/>
    </row>
    <row r="341" spans="2:5" x14ac:dyDescent="0.2">
      <c r="B341" s="12"/>
      <c r="C341" s="5" t="s">
        <v>76</v>
      </c>
      <c r="D341" s="25">
        <v>200</v>
      </c>
      <c r="E341" s="13"/>
    </row>
    <row r="342" spans="2:5" x14ac:dyDescent="0.2">
      <c r="B342" s="12"/>
      <c r="C342" s="6" t="s">
        <v>77</v>
      </c>
      <c r="D342" s="25">
        <v>200</v>
      </c>
      <c r="E342" s="13"/>
    </row>
    <row r="343" spans="2:5" x14ac:dyDescent="0.2">
      <c r="B343" s="12"/>
      <c r="C343" s="5" t="s">
        <v>78</v>
      </c>
      <c r="D343" s="25">
        <v>100</v>
      </c>
      <c r="E343" s="13"/>
    </row>
    <row r="344" spans="2:5" x14ac:dyDescent="0.2">
      <c r="B344" s="12"/>
      <c r="C344" s="5" t="s">
        <v>79</v>
      </c>
      <c r="D344" s="25">
        <v>300</v>
      </c>
      <c r="E344" s="13"/>
    </row>
    <row r="345" spans="2:5" ht="13.5" thickBot="1" x14ac:dyDescent="0.25">
      <c r="B345" s="12"/>
      <c r="C345" s="5" t="s">
        <v>66</v>
      </c>
      <c r="D345" s="25">
        <v>410</v>
      </c>
      <c r="E345" s="13"/>
    </row>
    <row r="346" spans="2:5" s="54" customFormat="1" ht="13.5" thickBot="1" x14ac:dyDescent="0.25">
      <c r="B346" s="141" t="s">
        <v>44</v>
      </c>
      <c r="C346" s="142" t="s">
        <v>15</v>
      </c>
      <c r="D346" s="79"/>
      <c r="E346" s="149">
        <f>D347</f>
        <v>5470</v>
      </c>
    </row>
    <row r="347" spans="2:5" ht="13.5" thickBot="1" x14ac:dyDescent="0.25">
      <c r="B347" s="48"/>
      <c r="C347" s="5" t="s">
        <v>205</v>
      </c>
      <c r="D347" s="23">
        <v>5470</v>
      </c>
      <c r="E347" s="46"/>
    </row>
    <row r="348" spans="2:5" ht="26.25" thickBot="1" x14ac:dyDescent="0.25">
      <c r="B348" s="303" t="s">
        <v>45</v>
      </c>
      <c r="C348" s="304" t="s">
        <v>21</v>
      </c>
      <c r="D348" s="138">
        <v>500</v>
      </c>
      <c r="E348" s="287">
        <f>SUM(D348:D348)</f>
        <v>500</v>
      </c>
    </row>
    <row r="349" spans="2:5" s="54" customFormat="1" x14ac:dyDescent="0.2">
      <c r="B349" s="302"/>
      <c r="C349" s="5"/>
      <c r="D349" s="26"/>
      <c r="E349" s="347"/>
    </row>
    <row r="350" spans="2:5" s="54" customFormat="1" x14ac:dyDescent="0.2">
      <c r="B350" s="123"/>
      <c r="C350" s="194"/>
      <c r="D350" s="348"/>
      <c r="E350" s="349"/>
    </row>
    <row r="351" spans="2:5" s="54" customFormat="1" hidden="1" x14ac:dyDescent="0.2">
      <c r="B351" s="123"/>
      <c r="C351" s="123"/>
      <c r="D351" s="26"/>
      <c r="E351" s="124"/>
    </row>
    <row r="352" spans="2:5" s="54" customFormat="1" hidden="1" x14ac:dyDescent="0.2">
      <c r="B352" s="123"/>
      <c r="C352" s="123"/>
      <c r="D352" s="26"/>
      <c r="E352" s="124"/>
    </row>
    <row r="353" spans="2:5" s="54" customFormat="1" hidden="1" x14ac:dyDescent="0.2">
      <c r="B353" s="194"/>
      <c r="C353" s="194"/>
      <c r="D353" s="348"/>
      <c r="E353" s="349"/>
    </row>
    <row r="354" spans="2:5" s="170" customFormat="1" ht="15.75" hidden="1" x14ac:dyDescent="0.25">
      <c r="B354" s="83"/>
      <c r="C354" s="24" t="s">
        <v>103</v>
      </c>
      <c r="D354" s="84"/>
      <c r="E354" s="2"/>
    </row>
    <row r="355" spans="2:5" s="170" customFormat="1" ht="15.75" hidden="1" x14ac:dyDescent="0.25">
      <c r="B355" s="83"/>
      <c r="C355" s="24" t="s">
        <v>104</v>
      </c>
      <c r="D355" s="84"/>
      <c r="E355" s="2"/>
    </row>
    <row r="356" spans="2:5" s="170" customFormat="1" ht="15.75" hidden="1" x14ac:dyDescent="0.25">
      <c r="B356" s="85"/>
      <c r="C356" s="24"/>
      <c r="D356" s="11"/>
      <c r="E356" s="17"/>
    </row>
    <row r="357" spans="2:5" s="170" customFormat="1" ht="15.75" hidden="1" x14ac:dyDescent="0.25">
      <c r="B357" s="85"/>
      <c r="C357" s="24" t="s">
        <v>46</v>
      </c>
      <c r="D357" s="11"/>
      <c r="E357" s="17"/>
    </row>
    <row r="358" spans="2:5" s="170" customFormat="1" ht="15" hidden="1" x14ac:dyDescent="0.2">
      <c r="B358" s="85"/>
      <c r="C358" s="20"/>
      <c r="D358" s="11"/>
      <c r="E358" s="17"/>
    </row>
    <row r="359" spans="2:5" s="170" customFormat="1" hidden="1" x14ac:dyDescent="0.2">
      <c r="B359" s="89"/>
      <c r="C359" s="90"/>
      <c r="D359" s="91" t="s">
        <v>0</v>
      </c>
      <c r="E359" s="11"/>
    </row>
    <row r="360" spans="2:5" s="170" customFormat="1" hidden="1" x14ac:dyDescent="0.2">
      <c r="B360" s="101" t="s">
        <v>1</v>
      </c>
      <c r="C360" s="102" t="s">
        <v>2</v>
      </c>
      <c r="D360" s="103" t="s">
        <v>202</v>
      </c>
      <c r="E360" s="11"/>
    </row>
    <row r="361" spans="2:5" s="170" customFormat="1" hidden="1" x14ac:dyDescent="0.2">
      <c r="B361" s="101"/>
      <c r="C361" s="102"/>
      <c r="D361" s="103"/>
      <c r="E361" s="11"/>
    </row>
    <row r="362" spans="2:5" s="170" customFormat="1" ht="13.5" hidden="1" thickBot="1" x14ac:dyDescent="0.25">
      <c r="B362" s="62"/>
      <c r="C362" s="63"/>
      <c r="D362" s="104"/>
      <c r="E362" s="11"/>
    </row>
    <row r="363" spans="2:5" s="170" customFormat="1" ht="13.5" hidden="1" thickBot="1" x14ac:dyDescent="0.25">
      <c r="B363" s="105">
        <v>1</v>
      </c>
      <c r="C363" s="106">
        <v>2</v>
      </c>
      <c r="D363" s="107">
        <v>3</v>
      </c>
      <c r="E363" s="92"/>
    </row>
    <row r="364" spans="2:5" s="170" customFormat="1" ht="13.5" hidden="1" thickBot="1" x14ac:dyDescent="0.25">
      <c r="B364" s="45">
        <v>3020</v>
      </c>
      <c r="C364" s="323" t="s">
        <v>105</v>
      </c>
      <c r="D364" s="379"/>
      <c r="E364" s="11"/>
    </row>
    <row r="365" spans="2:5" s="170" customFormat="1" hidden="1" x14ac:dyDescent="0.2">
      <c r="B365" s="42">
        <v>4440</v>
      </c>
      <c r="C365" s="5" t="s">
        <v>199</v>
      </c>
      <c r="D365" s="43"/>
      <c r="E365" s="11"/>
    </row>
    <row r="366" spans="2:5" s="170" customFormat="1" hidden="1" x14ac:dyDescent="0.2">
      <c r="B366" s="108"/>
      <c r="C366" s="19"/>
      <c r="D366" s="41"/>
      <c r="E366" s="11"/>
    </row>
    <row r="367" spans="2:5" s="170" customFormat="1" ht="15.75" hidden="1" thickBot="1" x14ac:dyDescent="0.3">
      <c r="B367" s="8"/>
      <c r="C367" s="109" t="s">
        <v>22</v>
      </c>
      <c r="D367" s="258">
        <f>SUM(D364:D366)</f>
        <v>0</v>
      </c>
      <c r="E367" s="2"/>
    </row>
    <row r="368" spans="2:5" s="170" customFormat="1" ht="14.25" hidden="1" x14ac:dyDescent="0.2">
      <c r="B368" s="7"/>
      <c r="C368" s="116"/>
      <c r="D368" s="2"/>
      <c r="E368" s="2"/>
    </row>
    <row r="369" spans="2:5" s="170" customFormat="1" ht="14.25" hidden="1" x14ac:dyDescent="0.2">
      <c r="B369" s="7"/>
      <c r="C369" s="116"/>
      <c r="D369" s="2"/>
      <c r="E369" s="2"/>
    </row>
    <row r="370" spans="2:5" s="170" customFormat="1" ht="14.25" hidden="1" x14ac:dyDescent="0.2">
      <c r="B370" s="7"/>
      <c r="C370" s="116"/>
      <c r="D370" s="2"/>
      <c r="E370" s="2"/>
    </row>
    <row r="371" spans="2:5" s="170" customFormat="1" hidden="1" x14ac:dyDescent="0.2">
      <c r="B371" s="110"/>
      <c r="C371" s="30"/>
      <c r="D371" s="87"/>
      <c r="E371" s="87"/>
    </row>
    <row r="372" spans="2:5" s="170" customFormat="1" ht="18" hidden="1" customHeight="1" x14ac:dyDescent="0.25">
      <c r="B372" s="480" t="s">
        <v>150</v>
      </c>
      <c r="C372" s="480"/>
      <c r="D372" s="480"/>
      <c r="E372" s="86"/>
    </row>
    <row r="373" spans="2:5" s="170" customFormat="1" hidden="1" x14ac:dyDescent="0.2">
      <c r="B373" s="98"/>
      <c r="C373" s="30"/>
      <c r="D373" s="87"/>
      <c r="E373" s="87"/>
    </row>
    <row r="374" spans="2:5" s="170" customFormat="1" ht="13.5" hidden="1" thickBot="1" x14ac:dyDescent="0.25">
      <c r="B374" s="141" t="s">
        <v>40</v>
      </c>
      <c r="C374" s="141" t="s">
        <v>105</v>
      </c>
      <c r="D374" s="33"/>
      <c r="E374" s="149"/>
    </row>
    <row r="375" spans="2:5" s="170" customFormat="1" ht="24.75" hidden="1" customHeight="1" x14ac:dyDescent="0.2">
      <c r="B375" s="34"/>
      <c r="C375" s="34" t="s">
        <v>106</v>
      </c>
      <c r="D375" s="33"/>
      <c r="E375" s="28"/>
    </row>
    <row r="376" spans="2:5" s="170" customFormat="1" ht="13.5" hidden="1" thickBot="1" x14ac:dyDescent="0.25">
      <c r="B376" s="32"/>
      <c r="C376" s="32"/>
      <c r="D376" s="33"/>
      <c r="E376" s="28"/>
    </row>
    <row r="377" spans="2:5" s="170" customFormat="1" ht="13.5" hidden="1" thickBot="1" x14ac:dyDescent="0.25">
      <c r="B377" s="42" t="s">
        <v>44</v>
      </c>
      <c r="C377" s="5" t="s">
        <v>199</v>
      </c>
      <c r="D377" s="43"/>
      <c r="E377" s="28"/>
    </row>
    <row r="378" spans="2:5" s="170" customFormat="1" ht="13.5" hidden="1" thickBot="1" x14ac:dyDescent="0.25">
      <c r="B378" s="34"/>
      <c r="C378" s="34" t="s">
        <v>200</v>
      </c>
      <c r="D378" s="29"/>
      <c r="E378" s="29"/>
    </row>
    <row r="379" spans="2:5" s="170" customFormat="1" ht="13.5" hidden="1" thickBot="1" x14ac:dyDescent="0.25">
      <c r="B379" s="34"/>
      <c r="C379" s="34"/>
      <c r="D379" s="29"/>
      <c r="E379" s="29"/>
    </row>
    <row r="380" spans="2:5" s="170" customFormat="1" ht="16.5" hidden="1" thickBot="1" x14ac:dyDescent="0.3">
      <c r="B380" s="34"/>
      <c r="C380" s="265" t="s">
        <v>22</v>
      </c>
      <c r="D380" s="29"/>
      <c r="E380" s="149">
        <f>SUM(E374:E379)</f>
        <v>0</v>
      </c>
    </row>
    <row r="381" spans="2:5" s="170" customFormat="1" hidden="1" x14ac:dyDescent="0.2">
      <c r="B381" s="98"/>
      <c r="C381" s="30"/>
      <c r="D381" s="87"/>
      <c r="E381" s="87"/>
    </row>
    <row r="382" spans="2:5" s="170" customFormat="1" ht="13.5" hidden="1" thickBot="1" x14ac:dyDescent="0.25">
      <c r="B382" s="141" t="s">
        <v>40</v>
      </c>
      <c r="C382" s="141" t="s">
        <v>105</v>
      </c>
      <c r="D382" s="33"/>
      <c r="E382" s="146"/>
    </row>
    <row r="383" spans="2:5" s="170" customFormat="1" ht="24.75" hidden="1" customHeight="1" x14ac:dyDescent="0.2">
      <c r="B383" s="34"/>
      <c r="C383" s="32" t="s">
        <v>106</v>
      </c>
      <c r="D383" s="33"/>
      <c r="E383" s="28"/>
    </row>
    <row r="384" spans="2:5" s="170" customFormat="1" ht="13.5" hidden="1" thickBot="1" x14ac:dyDescent="0.25">
      <c r="B384" s="32"/>
      <c r="C384" s="32"/>
      <c r="D384" s="33"/>
      <c r="E384" s="28"/>
    </row>
    <row r="385" spans="2:5" s="170" customFormat="1" ht="13.5" hidden="1" thickBot="1" x14ac:dyDescent="0.25">
      <c r="B385" s="32"/>
      <c r="C385" s="32"/>
      <c r="D385" s="33"/>
      <c r="E385" s="28"/>
    </row>
    <row r="386" spans="2:5" s="170" customFormat="1" ht="13.5" hidden="1" thickBot="1" x14ac:dyDescent="0.25">
      <c r="B386" s="34"/>
      <c r="C386" s="34"/>
      <c r="D386" s="29"/>
      <c r="E386" s="29"/>
    </row>
    <row r="387" spans="2:5" s="170" customFormat="1" ht="13.5" hidden="1" thickBot="1" x14ac:dyDescent="0.25">
      <c r="B387" s="34"/>
      <c r="C387" s="34"/>
      <c r="D387" s="29"/>
      <c r="E387" s="29"/>
    </row>
    <row r="388" spans="2:5" s="170" customFormat="1" ht="15.75" hidden="1" thickBot="1" x14ac:dyDescent="0.25">
      <c r="B388" s="34"/>
      <c r="C388" s="35" t="s">
        <v>22</v>
      </c>
      <c r="D388" s="29"/>
      <c r="E388" s="146">
        <f>SUM(E382:E387)</f>
        <v>0</v>
      </c>
    </row>
    <row r="389" spans="2:5" s="170" customFormat="1" ht="15" hidden="1" x14ac:dyDescent="0.2">
      <c r="B389" s="5"/>
      <c r="C389" s="233"/>
      <c r="D389" s="11"/>
      <c r="E389" s="244"/>
    </row>
    <row r="390" spans="2:5" s="170" customFormat="1" ht="15" hidden="1" x14ac:dyDescent="0.2">
      <c r="B390" s="5"/>
      <c r="C390" s="233"/>
      <c r="D390" s="11"/>
      <c r="E390" s="244"/>
    </row>
    <row r="391" spans="2:5" s="170" customFormat="1" ht="15" hidden="1" x14ac:dyDescent="0.2">
      <c r="B391" s="5"/>
      <c r="C391" s="233"/>
      <c r="D391" s="11"/>
      <c r="E391" s="244"/>
    </row>
    <row r="392" spans="2:5" s="170" customFormat="1" ht="15" hidden="1" x14ac:dyDescent="0.2">
      <c r="B392" s="5"/>
      <c r="C392" s="233"/>
      <c r="D392" s="11"/>
      <c r="E392" s="244"/>
    </row>
    <row r="393" spans="2:5" s="170" customFormat="1" ht="15" hidden="1" x14ac:dyDescent="0.2">
      <c r="B393" s="5"/>
      <c r="C393" s="233"/>
      <c r="D393" s="11"/>
      <c r="E393" s="244"/>
    </row>
    <row r="394" spans="2:5" s="170" customFormat="1" ht="15" hidden="1" x14ac:dyDescent="0.2">
      <c r="B394" s="5"/>
      <c r="C394" s="233"/>
      <c r="D394" s="11"/>
      <c r="E394" s="244"/>
    </row>
    <row r="395" spans="2:5" s="170" customFormat="1" ht="15" hidden="1" x14ac:dyDescent="0.2">
      <c r="B395" s="5"/>
      <c r="C395" s="233"/>
      <c r="D395" s="364"/>
      <c r="E395" s="244"/>
    </row>
    <row r="396" spans="2:5" s="170" customFormat="1" ht="15" hidden="1" x14ac:dyDescent="0.2">
      <c r="B396" s="5"/>
      <c r="C396" s="233"/>
      <c r="D396" s="364"/>
      <c r="E396" s="244"/>
    </row>
    <row r="397" spans="2:5" s="170" customFormat="1" ht="15" hidden="1" x14ac:dyDescent="0.2">
      <c r="B397" s="5"/>
      <c r="C397" s="233"/>
      <c r="D397" s="11"/>
      <c r="E397" s="244"/>
    </row>
    <row r="398" spans="2:5" s="170" customFormat="1" ht="15" hidden="1" x14ac:dyDescent="0.2">
      <c r="B398" s="22"/>
      <c r="C398" s="301"/>
      <c r="D398" s="77"/>
      <c r="E398" s="292"/>
    </row>
    <row r="399" spans="2:5" s="170" customFormat="1" ht="15.75" hidden="1" x14ac:dyDescent="0.25">
      <c r="B399" s="5"/>
      <c r="C399" s="24"/>
      <c r="D399" s="11"/>
      <c r="E399" s="244"/>
    </row>
    <row r="400" spans="2:5" s="170" customFormat="1" ht="15.75" hidden="1" x14ac:dyDescent="0.25">
      <c r="B400" s="5"/>
      <c r="C400" s="24" t="s">
        <v>46</v>
      </c>
      <c r="D400" s="11"/>
      <c r="E400" s="244"/>
    </row>
    <row r="401" spans="1:5" s="170" customFormat="1" ht="15" hidden="1" x14ac:dyDescent="0.2">
      <c r="B401" s="5"/>
      <c r="C401" s="233"/>
      <c r="D401" s="11"/>
      <c r="E401" s="244"/>
    </row>
    <row r="402" spans="1:5" s="170" customFormat="1" hidden="1" x14ac:dyDescent="0.2">
      <c r="A402" s="14"/>
      <c r="B402" s="89"/>
      <c r="C402" s="90"/>
      <c r="D402" s="256" t="s">
        <v>0</v>
      </c>
      <c r="E402" s="244"/>
    </row>
    <row r="403" spans="1:5" s="170" customFormat="1" hidden="1" x14ac:dyDescent="0.2">
      <c r="A403" s="14"/>
      <c r="B403" s="101" t="s">
        <v>1</v>
      </c>
      <c r="C403" s="102" t="s">
        <v>2</v>
      </c>
      <c r="D403" s="164" t="s">
        <v>162</v>
      </c>
      <c r="E403" s="244"/>
    </row>
    <row r="404" spans="1:5" s="170" customFormat="1" hidden="1" x14ac:dyDescent="0.2">
      <c r="A404" s="14"/>
      <c r="B404" s="101"/>
      <c r="C404" s="102"/>
      <c r="D404" s="103"/>
      <c r="E404" s="244"/>
    </row>
    <row r="405" spans="1:5" s="170" customFormat="1" ht="13.5" hidden="1" thickBot="1" x14ac:dyDescent="0.25">
      <c r="A405" s="14"/>
      <c r="B405" s="62"/>
      <c r="C405" s="63"/>
      <c r="D405" s="104"/>
      <c r="E405" s="244"/>
    </row>
    <row r="406" spans="1:5" s="170" customFormat="1" ht="13.5" hidden="1" thickBot="1" x14ac:dyDescent="0.25">
      <c r="A406" s="14"/>
      <c r="B406" s="105">
        <v>1</v>
      </c>
      <c r="C406" s="106">
        <v>2</v>
      </c>
      <c r="D406" s="107">
        <v>3</v>
      </c>
      <c r="E406" s="244"/>
    </row>
    <row r="407" spans="1:5" s="170" customFormat="1" hidden="1" x14ac:dyDescent="0.2">
      <c r="A407" s="14"/>
      <c r="B407" s="37">
        <v>4017</v>
      </c>
      <c r="C407" s="19" t="s">
        <v>120</v>
      </c>
      <c r="D407" s="113">
        <v>4769</v>
      </c>
      <c r="E407" s="244"/>
    </row>
    <row r="408" spans="1:5" s="170" customFormat="1" hidden="1" x14ac:dyDescent="0.2">
      <c r="A408" s="14"/>
      <c r="B408" s="39">
        <v>4019</v>
      </c>
      <c r="C408" s="19" t="s">
        <v>121</v>
      </c>
      <c r="D408" s="114">
        <v>841</v>
      </c>
      <c r="E408" s="244"/>
    </row>
    <row r="409" spans="1:5" s="170" customFormat="1" hidden="1" x14ac:dyDescent="0.2">
      <c r="A409" s="14"/>
      <c r="B409" s="39">
        <v>4117</v>
      </c>
      <c r="C409" s="19" t="s">
        <v>122</v>
      </c>
      <c r="D409" s="114">
        <v>5572</v>
      </c>
      <c r="E409" s="244"/>
    </row>
    <row r="410" spans="1:5" s="170" customFormat="1" hidden="1" x14ac:dyDescent="0.2">
      <c r="A410" s="14"/>
      <c r="B410" s="39">
        <v>4119</v>
      </c>
      <c r="C410" s="19" t="s">
        <v>123</v>
      </c>
      <c r="D410" s="114">
        <v>984</v>
      </c>
      <c r="E410" s="244"/>
    </row>
    <row r="411" spans="1:5" s="170" customFormat="1" hidden="1" x14ac:dyDescent="0.2">
      <c r="A411" s="14"/>
      <c r="B411" s="39">
        <v>4127</v>
      </c>
      <c r="C411" s="19" t="s">
        <v>124</v>
      </c>
      <c r="D411" s="114">
        <v>899</v>
      </c>
      <c r="E411" s="244"/>
    </row>
    <row r="412" spans="1:5" s="170" customFormat="1" hidden="1" x14ac:dyDescent="0.2">
      <c r="A412" s="14"/>
      <c r="B412" s="49">
        <v>4129</v>
      </c>
      <c r="C412" s="22" t="s">
        <v>125</v>
      </c>
      <c r="D412" s="114">
        <v>159</v>
      </c>
      <c r="E412" s="244"/>
    </row>
    <row r="413" spans="1:5" s="170" customFormat="1" hidden="1" x14ac:dyDescent="0.2">
      <c r="A413" s="14"/>
      <c r="B413" s="234">
        <v>4177</v>
      </c>
      <c r="C413" s="235" t="s">
        <v>126</v>
      </c>
      <c r="D413" s="114">
        <v>31921</v>
      </c>
      <c r="E413" s="244"/>
    </row>
    <row r="414" spans="1:5" s="170" customFormat="1" hidden="1" x14ac:dyDescent="0.2">
      <c r="A414" s="14"/>
      <c r="B414" s="234">
        <v>4179</v>
      </c>
      <c r="C414" s="235" t="s">
        <v>127</v>
      </c>
      <c r="D414" s="114">
        <v>5633</v>
      </c>
      <c r="E414" s="244"/>
    </row>
    <row r="415" spans="1:5" s="170" customFormat="1" ht="13.5" hidden="1" thickBot="1" x14ac:dyDescent="0.25">
      <c r="A415" s="14"/>
      <c r="B415" s="45">
        <v>4217</v>
      </c>
      <c r="C415" s="236" t="s">
        <v>128</v>
      </c>
      <c r="D415" s="114">
        <v>4556</v>
      </c>
      <c r="E415" s="244"/>
    </row>
    <row r="416" spans="1:5" s="170" customFormat="1" hidden="1" x14ac:dyDescent="0.2">
      <c r="A416" s="14"/>
      <c r="B416" s="115">
        <v>4219</v>
      </c>
      <c r="C416" s="5" t="s">
        <v>129</v>
      </c>
      <c r="D416" s="114">
        <v>804</v>
      </c>
      <c r="E416" s="244"/>
    </row>
    <row r="417" spans="1:5" s="170" customFormat="1" hidden="1" x14ac:dyDescent="0.2">
      <c r="A417" s="14"/>
      <c r="B417" s="39">
        <v>4247</v>
      </c>
      <c r="C417" s="9" t="s">
        <v>130</v>
      </c>
      <c r="D417" s="114">
        <v>663</v>
      </c>
      <c r="E417" s="244"/>
    </row>
    <row r="418" spans="1:5" s="170" customFormat="1" hidden="1" x14ac:dyDescent="0.2">
      <c r="A418" s="14"/>
      <c r="B418" s="39">
        <v>4249</v>
      </c>
      <c r="C418" s="9" t="s">
        <v>131</v>
      </c>
      <c r="D418" s="114">
        <v>117</v>
      </c>
      <c r="E418" s="244"/>
    </row>
    <row r="419" spans="1:5" s="170" customFormat="1" hidden="1" x14ac:dyDescent="0.2">
      <c r="A419" s="14"/>
      <c r="B419" s="39">
        <v>4307</v>
      </c>
      <c r="C419" s="19" t="s">
        <v>132</v>
      </c>
      <c r="D419" s="114">
        <v>6766</v>
      </c>
      <c r="E419" s="244"/>
    </row>
    <row r="420" spans="1:5" s="170" customFormat="1" hidden="1" x14ac:dyDescent="0.2">
      <c r="A420" s="14"/>
      <c r="B420" s="39">
        <v>4309</v>
      </c>
      <c r="C420" s="19" t="s">
        <v>133</v>
      </c>
      <c r="D420" s="114">
        <v>1194</v>
      </c>
      <c r="E420" s="244"/>
    </row>
    <row r="421" spans="1:5" s="170" customFormat="1" hidden="1" x14ac:dyDescent="0.2">
      <c r="A421" s="14"/>
      <c r="B421" s="39"/>
      <c r="C421" s="19"/>
      <c r="D421" s="114"/>
      <c r="E421" s="244"/>
    </row>
    <row r="422" spans="1:5" s="170" customFormat="1" hidden="1" x14ac:dyDescent="0.2">
      <c r="A422" s="14"/>
      <c r="B422" s="49"/>
      <c r="C422" s="22"/>
      <c r="D422" s="61"/>
      <c r="E422" s="244"/>
    </row>
    <row r="423" spans="1:5" s="170" customFormat="1" ht="13.5" hidden="1" thickBot="1" x14ac:dyDescent="0.25">
      <c r="A423" s="14"/>
      <c r="B423" s="49"/>
      <c r="C423" s="22"/>
      <c r="D423" s="78"/>
      <c r="E423" s="244"/>
    </row>
    <row r="424" spans="1:5" s="170" customFormat="1" ht="15.75" hidden="1" thickBot="1" x14ac:dyDescent="0.3">
      <c r="A424" s="14"/>
      <c r="B424" s="8"/>
      <c r="C424" s="208" t="s">
        <v>22</v>
      </c>
      <c r="D424" s="261">
        <f>SUM(D407:D422)</f>
        <v>64878</v>
      </c>
      <c r="E424" s="244"/>
    </row>
    <row r="425" spans="1:5" s="170" customFormat="1" ht="15" hidden="1" x14ac:dyDescent="0.2">
      <c r="B425" s="5"/>
      <c r="C425" s="233"/>
      <c r="D425" s="11"/>
      <c r="E425" s="244"/>
    </row>
    <row r="426" spans="1:5" s="170" customFormat="1" ht="15" hidden="1" x14ac:dyDescent="0.2">
      <c r="B426" s="5"/>
      <c r="C426" s="233"/>
      <c r="D426" s="11"/>
      <c r="E426" s="244"/>
    </row>
    <row r="427" spans="1:5" s="170" customFormat="1" ht="18" hidden="1" customHeight="1" x14ac:dyDescent="0.25">
      <c r="A427" s="14"/>
      <c r="B427" s="480" t="s">
        <v>151</v>
      </c>
      <c r="C427" s="480"/>
      <c r="D427" s="480"/>
      <c r="E427" s="83"/>
    </row>
    <row r="428" spans="1:5" s="170" customFormat="1" hidden="1" x14ac:dyDescent="0.2">
      <c r="A428" s="14"/>
      <c r="B428" s="98"/>
      <c r="C428" s="30"/>
      <c r="D428" s="111"/>
      <c r="E428" s="30"/>
    </row>
    <row r="429" spans="1:5" s="170" customFormat="1" ht="13.5" hidden="1" thickBot="1" x14ac:dyDescent="0.25">
      <c r="A429" s="14"/>
      <c r="B429" s="237" t="s">
        <v>134</v>
      </c>
      <c r="C429" s="209" t="s">
        <v>152</v>
      </c>
      <c r="D429" s="118"/>
      <c r="E429" s="177">
        <v>4769</v>
      </c>
    </row>
    <row r="430" spans="1:5" s="170" customFormat="1" hidden="1" x14ac:dyDescent="0.2">
      <c r="A430" s="14"/>
      <c r="B430" s="154" t="s">
        <v>135</v>
      </c>
      <c r="C430" s="209" t="s">
        <v>153</v>
      </c>
      <c r="D430" s="118"/>
      <c r="E430" s="177">
        <v>841</v>
      </c>
    </row>
    <row r="431" spans="1:5" s="170" customFormat="1" hidden="1" x14ac:dyDescent="0.2">
      <c r="A431" s="14"/>
      <c r="B431" s="206"/>
      <c r="C431" s="19" t="s">
        <v>154</v>
      </c>
      <c r="D431" s="273"/>
      <c r="E431" s="271"/>
    </row>
    <row r="432" spans="1:5" s="170" customFormat="1" ht="13.5" hidden="1" thickBot="1" x14ac:dyDescent="0.25">
      <c r="A432" s="14"/>
      <c r="B432" s="143" t="s">
        <v>136</v>
      </c>
      <c r="C432" s="62" t="s">
        <v>122</v>
      </c>
      <c r="D432" s="272"/>
      <c r="E432" s="205">
        <v>5572</v>
      </c>
    </row>
    <row r="433" spans="1:5" s="170" customFormat="1" ht="13.5" hidden="1" thickBot="1" x14ac:dyDescent="0.25">
      <c r="A433" s="14"/>
      <c r="B433" s="141" t="s">
        <v>137</v>
      </c>
      <c r="C433" s="62" t="s">
        <v>123</v>
      </c>
      <c r="D433" s="138"/>
      <c r="E433" s="238">
        <v>984</v>
      </c>
    </row>
    <row r="434" spans="1:5" s="170" customFormat="1" ht="13.5" hidden="1" customHeight="1" x14ac:dyDescent="0.2">
      <c r="A434" s="54"/>
      <c r="B434" s="141" t="s">
        <v>139</v>
      </c>
      <c r="C434" s="481" t="s">
        <v>124</v>
      </c>
      <c r="D434" s="482"/>
      <c r="E434" s="211">
        <v>899</v>
      </c>
    </row>
    <row r="435" spans="1:5" s="170" customFormat="1" ht="14.25" hidden="1" customHeight="1" x14ac:dyDescent="0.2">
      <c r="A435" s="54"/>
      <c r="B435" s="141" t="s">
        <v>138</v>
      </c>
      <c r="C435" s="481" t="s">
        <v>125</v>
      </c>
      <c r="D435" s="482"/>
      <c r="E435" s="266">
        <v>159</v>
      </c>
    </row>
    <row r="436" spans="1:5" s="170" customFormat="1" ht="13.5" hidden="1" customHeight="1" x14ac:dyDescent="0.2">
      <c r="A436" s="14"/>
      <c r="B436" s="141" t="s">
        <v>140</v>
      </c>
      <c r="C436" s="476" t="s">
        <v>126</v>
      </c>
      <c r="D436" s="477"/>
      <c r="E436" s="239">
        <v>31921</v>
      </c>
    </row>
    <row r="437" spans="1:5" s="170" customFormat="1" ht="13.5" hidden="1" customHeight="1" x14ac:dyDescent="0.2">
      <c r="A437" s="54"/>
      <c r="B437" s="154" t="s">
        <v>141</v>
      </c>
      <c r="C437" s="476" t="s">
        <v>155</v>
      </c>
      <c r="D437" s="477"/>
      <c r="E437" s="210">
        <v>5633</v>
      </c>
    </row>
    <row r="438" spans="1:5" s="278" customFormat="1" ht="36.75" hidden="1" thickBot="1" x14ac:dyDescent="0.25">
      <c r="A438" s="274"/>
      <c r="B438" s="275"/>
      <c r="C438" s="276" t="s">
        <v>158</v>
      </c>
      <c r="D438" s="277"/>
      <c r="E438" s="188"/>
    </row>
    <row r="439" spans="1:5" s="170" customFormat="1" ht="13.5" hidden="1" thickBot="1" x14ac:dyDescent="0.25">
      <c r="A439" s="14"/>
      <c r="B439" s="141" t="s">
        <v>142</v>
      </c>
      <c r="C439" s="142" t="s">
        <v>128</v>
      </c>
      <c r="D439" s="79"/>
      <c r="E439" s="238">
        <v>4556</v>
      </c>
    </row>
    <row r="440" spans="1:5" s="170" customFormat="1" ht="13.5" hidden="1" thickBot="1" x14ac:dyDescent="0.25">
      <c r="A440" s="14"/>
      <c r="B440" s="141" t="s">
        <v>143</v>
      </c>
      <c r="C440" s="141" t="s">
        <v>129</v>
      </c>
      <c r="D440" s="252"/>
      <c r="E440" s="205">
        <v>804</v>
      </c>
    </row>
    <row r="441" spans="1:5" s="170" customFormat="1" ht="25.5" hidden="1" x14ac:dyDescent="0.2">
      <c r="A441" s="14"/>
      <c r="B441" s="12"/>
      <c r="C441" s="44" t="s">
        <v>156</v>
      </c>
      <c r="D441" s="25"/>
      <c r="E441" s="13"/>
    </row>
    <row r="442" spans="1:5" s="170" customFormat="1" ht="13.5" hidden="1" thickBot="1" x14ac:dyDescent="0.25">
      <c r="A442" s="14"/>
      <c r="B442" s="279"/>
      <c r="C442" s="62"/>
      <c r="D442" s="25"/>
      <c r="E442" s="13"/>
    </row>
    <row r="443" spans="1:5" s="170" customFormat="1" ht="13.5" hidden="1" thickBot="1" x14ac:dyDescent="0.25">
      <c r="A443" s="14"/>
      <c r="B443" s="141" t="s">
        <v>144</v>
      </c>
      <c r="C443" s="141" t="s">
        <v>130</v>
      </c>
      <c r="D443" s="252"/>
      <c r="E443" s="205">
        <v>663</v>
      </c>
    </row>
    <row r="444" spans="1:5" s="170" customFormat="1" ht="13.5" hidden="1" thickBot="1" x14ac:dyDescent="0.25">
      <c r="A444" s="54"/>
      <c r="B444" s="141" t="s">
        <v>146</v>
      </c>
      <c r="C444" s="148" t="s">
        <v>157</v>
      </c>
      <c r="D444" s="145"/>
      <c r="E444" s="238">
        <v>117</v>
      </c>
    </row>
    <row r="445" spans="1:5" s="170" customFormat="1" ht="26.25" hidden="1" thickBot="1" x14ac:dyDescent="0.25">
      <c r="A445" s="54"/>
      <c r="B445" s="141"/>
      <c r="C445" s="280" t="s">
        <v>145</v>
      </c>
      <c r="D445" s="281"/>
      <c r="E445" s="238"/>
    </row>
    <row r="446" spans="1:5" s="170" customFormat="1" ht="12.75" hidden="1" customHeight="1" x14ac:dyDescent="0.2">
      <c r="A446" s="14"/>
      <c r="B446" s="143" t="s">
        <v>147</v>
      </c>
      <c r="C446" s="214" t="s">
        <v>132</v>
      </c>
      <c r="D446" s="25"/>
      <c r="E446" s="174">
        <v>6766</v>
      </c>
    </row>
    <row r="447" spans="1:5" s="170" customFormat="1" ht="13.5" hidden="1" thickBot="1" x14ac:dyDescent="0.25">
      <c r="A447" s="54"/>
      <c r="B447" s="143" t="s">
        <v>148</v>
      </c>
      <c r="C447" s="214" t="s">
        <v>133</v>
      </c>
      <c r="D447" s="213"/>
      <c r="E447" s="210">
        <v>1194</v>
      </c>
    </row>
    <row r="448" spans="1:5" s="170" customFormat="1" ht="24" hidden="1" x14ac:dyDescent="0.2">
      <c r="A448" s="14"/>
      <c r="B448" s="215"/>
      <c r="C448" s="289" t="s">
        <v>168</v>
      </c>
      <c r="D448" s="120"/>
      <c r="E448" s="253"/>
    </row>
    <row r="449" spans="1:5" s="170" customFormat="1" hidden="1" x14ac:dyDescent="0.2">
      <c r="A449" s="14"/>
      <c r="B449" s="254"/>
      <c r="C449" s="242"/>
      <c r="D449" s="120"/>
      <c r="E449" s="77"/>
    </row>
    <row r="450" spans="1:5" s="170" customFormat="1" hidden="1" x14ac:dyDescent="0.2">
      <c r="A450" s="14"/>
      <c r="B450" s="4"/>
      <c r="C450" s="240"/>
      <c r="D450" s="25"/>
      <c r="E450" s="11"/>
    </row>
    <row r="451" spans="1:5" s="170" customFormat="1" hidden="1" x14ac:dyDescent="0.2">
      <c r="A451" s="14"/>
      <c r="B451" s="4"/>
      <c r="C451" s="240"/>
      <c r="D451" s="25"/>
      <c r="E451" s="11"/>
    </row>
    <row r="452" spans="1:5" s="170" customFormat="1" hidden="1" x14ac:dyDescent="0.2">
      <c r="A452" s="14"/>
      <c r="B452" s="4"/>
      <c r="C452" s="240"/>
      <c r="D452" s="25"/>
      <c r="E452" s="11"/>
    </row>
    <row r="453" spans="1:5" s="170" customFormat="1" x14ac:dyDescent="0.2">
      <c r="A453" s="14"/>
      <c r="B453" s="4"/>
      <c r="C453" s="240"/>
      <c r="D453" s="25"/>
      <c r="E453" s="11"/>
    </row>
    <row r="454" spans="1:5" s="170" customFormat="1" x14ac:dyDescent="0.2">
      <c r="A454" s="14"/>
      <c r="B454" s="4"/>
      <c r="C454" s="240"/>
      <c r="D454" s="25"/>
      <c r="E454" s="11"/>
    </row>
    <row r="455" spans="1:5" s="170" customFormat="1" x14ac:dyDescent="0.2">
      <c r="A455" s="14"/>
      <c r="B455" s="4"/>
      <c r="C455" s="240"/>
      <c r="D455" s="25"/>
      <c r="E455" s="11"/>
    </row>
    <row r="456" spans="1:5" s="170" customFormat="1" ht="15.75" x14ac:dyDescent="0.25">
      <c r="A456" s="14"/>
      <c r="B456" s="4"/>
      <c r="C456" s="24" t="s">
        <v>194</v>
      </c>
      <c r="D456" s="25"/>
      <c r="E456" s="11"/>
    </row>
    <row r="457" spans="1:5" s="170" customFormat="1" ht="13.5" thickBot="1" x14ac:dyDescent="0.25">
      <c r="A457" s="14"/>
      <c r="B457" s="4"/>
      <c r="C457" s="240"/>
      <c r="D457" s="25"/>
      <c r="E457" s="11"/>
    </row>
    <row r="458" spans="1:5" s="170" customFormat="1" x14ac:dyDescent="0.2">
      <c r="A458" s="14"/>
      <c r="B458" s="89"/>
      <c r="C458" s="90"/>
      <c r="D458" s="91" t="s">
        <v>0</v>
      </c>
      <c r="E458" s="11"/>
    </row>
    <row r="459" spans="1:5" s="170" customFormat="1" ht="13.5" thickBot="1" x14ac:dyDescent="0.25">
      <c r="A459" s="14"/>
      <c r="B459" s="101" t="s">
        <v>171</v>
      </c>
      <c r="C459" s="102" t="s">
        <v>2</v>
      </c>
      <c r="D459" s="103" t="s">
        <v>248</v>
      </c>
      <c r="E459" s="11"/>
    </row>
    <row r="460" spans="1:5" s="170" customFormat="1" ht="13.5" thickBot="1" x14ac:dyDescent="0.25">
      <c r="A460" s="14"/>
      <c r="B460" s="105">
        <v>1</v>
      </c>
      <c r="C460" s="106">
        <v>2</v>
      </c>
      <c r="D460" s="107">
        <v>3</v>
      </c>
      <c r="E460" s="11"/>
    </row>
    <row r="461" spans="1:5" s="170" customFormat="1" ht="13.5" thickBot="1" x14ac:dyDescent="0.25">
      <c r="A461" s="14"/>
      <c r="B461" s="45">
        <v>4110</v>
      </c>
      <c r="C461" s="34" t="s">
        <v>18</v>
      </c>
      <c r="D461" s="29">
        <v>647</v>
      </c>
      <c r="E461" s="11"/>
    </row>
    <row r="462" spans="1:5" s="170" customFormat="1" ht="13.5" thickBot="1" x14ac:dyDescent="0.25">
      <c r="A462" s="14"/>
      <c r="B462" s="45">
        <v>4120</v>
      </c>
      <c r="C462" s="34" t="s">
        <v>27</v>
      </c>
      <c r="D462" s="29">
        <v>93</v>
      </c>
      <c r="E462" s="11"/>
    </row>
    <row r="463" spans="1:5" s="170" customFormat="1" ht="13.5" thickBot="1" x14ac:dyDescent="0.25">
      <c r="A463" s="14"/>
      <c r="B463" s="321">
        <v>4170</v>
      </c>
      <c r="C463" s="319" t="s">
        <v>195</v>
      </c>
      <c r="D463" s="322">
        <v>3760</v>
      </c>
      <c r="E463" s="11"/>
    </row>
    <row r="464" spans="1:5" s="170" customFormat="1" ht="13.5" thickBot="1" x14ac:dyDescent="0.25">
      <c r="A464" s="14"/>
      <c r="B464" s="36">
        <v>4210</v>
      </c>
      <c r="C464" s="34" t="s">
        <v>6</v>
      </c>
      <c r="D464" s="29">
        <v>5256</v>
      </c>
      <c r="E464" s="11"/>
    </row>
    <row r="465" spans="1:5" s="170" customFormat="1" ht="13.5" thickBot="1" x14ac:dyDescent="0.25">
      <c r="A465" s="14"/>
      <c r="B465" s="36">
        <v>4240</v>
      </c>
      <c r="C465" s="319" t="s">
        <v>12</v>
      </c>
      <c r="D465" s="298">
        <v>1884</v>
      </c>
      <c r="E465" s="11"/>
    </row>
    <row r="466" spans="1:5" s="170" customFormat="1" ht="13.5" thickBot="1" x14ac:dyDescent="0.25">
      <c r="A466" s="14"/>
      <c r="B466" s="36">
        <v>4300</v>
      </c>
      <c r="C466" s="319" t="s">
        <v>196</v>
      </c>
      <c r="D466" s="320">
        <v>3360</v>
      </c>
      <c r="E466" s="11"/>
    </row>
    <row r="467" spans="1:5" s="170" customFormat="1" ht="13.5" thickBot="1" x14ac:dyDescent="0.25">
      <c r="A467" s="14"/>
      <c r="B467" s="42"/>
      <c r="C467" s="227"/>
      <c r="D467" s="43"/>
      <c r="E467" s="11"/>
    </row>
    <row r="468" spans="1:5" s="170" customFormat="1" ht="13.5" thickBot="1" x14ac:dyDescent="0.25">
      <c r="A468" s="14"/>
      <c r="B468" s="49"/>
      <c r="C468" s="283"/>
      <c r="D468" s="46"/>
      <c r="E468" s="11"/>
    </row>
    <row r="469" spans="1:5" s="170" customFormat="1" ht="15.75" thickBot="1" x14ac:dyDescent="0.3">
      <c r="A469" s="14"/>
      <c r="B469" s="8"/>
      <c r="C469" s="109" t="s">
        <v>22</v>
      </c>
      <c r="D469" s="258">
        <f>SUM(D461:D466)</f>
        <v>15000</v>
      </c>
      <c r="E469" s="11"/>
    </row>
    <row r="470" spans="1:5" s="170" customFormat="1" ht="15.75" thickBot="1" x14ac:dyDescent="0.3">
      <c r="A470" s="14"/>
      <c r="B470" s="7"/>
      <c r="C470" s="116"/>
      <c r="D470" s="226"/>
      <c r="E470" s="11"/>
    </row>
    <row r="471" spans="1:5" s="170" customFormat="1" ht="13.5" thickBot="1" x14ac:dyDescent="0.25">
      <c r="A471" s="14"/>
      <c r="B471" s="141" t="s">
        <v>37</v>
      </c>
      <c r="C471" s="142" t="s">
        <v>18</v>
      </c>
      <c r="D471" s="53"/>
      <c r="E471" s="149">
        <f>SUM(D472:D472)</f>
        <v>647</v>
      </c>
    </row>
    <row r="472" spans="1:5" s="170" customFormat="1" ht="13.5" thickBot="1" x14ac:dyDescent="0.25">
      <c r="A472" s="14"/>
      <c r="B472" s="12"/>
      <c r="C472" s="5"/>
      <c r="D472" s="11">
        <v>647</v>
      </c>
      <c r="E472" s="176"/>
    </row>
    <row r="473" spans="1:5" s="170" customFormat="1" ht="13.5" thickBot="1" x14ac:dyDescent="0.25">
      <c r="A473" s="14"/>
      <c r="B473" s="141" t="s">
        <v>36</v>
      </c>
      <c r="C473" s="142" t="s">
        <v>14</v>
      </c>
      <c r="D473" s="135"/>
      <c r="E473" s="149">
        <f>SUM(D474:D474)</f>
        <v>93</v>
      </c>
    </row>
    <row r="474" spans="1:5" s="170" customFormat="1" ht="13.5" thickBot="1" x14ac:dyDescent="0.25">
      <c r="A474" s="14"/>
      <c r="B474" s="12"/>
      <c r="C474" s="4"/>
      <c r="D474" s="11">
        <v>93</v>
      </c>
      <c r="E474" s="176"/>
    </row>
    <row r="475" spans="1:5" s="170" customFormat="1" ht="13.5" thickBot="1" x14ac:dyDescent="0.25">
      <c r="A475" s="14"/>
      <c r="B475" s="34" t="s">
        <v>197</v>
      </c>
      <c r="C475" s="323" t="s">
        <v>195</v>
      </c>
      <c r="D475" s="58"/>
      <c r="E475" s="324">
        <f>SUM(D476:D476)</f>
        <v>3760</v>
      </c>
    </row>
    <row r="476" spans="1:5" s="170" customFormat="1" x14ac:dyDescent="0.2">
      <c r="A476" s="14"/>
      <c r="B476" s="48"/>
      <c r="C476" s="10" t="s">
        <v>198</v>
      </c>
      <c r="D476" s="11">
        <v>3760</v>
      </c>
      <c r="E476" s="174"/>
    </row>
    <row r="477" spans="1:5" s="170" customFormat="1" x14ac:dyDescent="0.2">
      <c r="A477" s="14"/>
      <c r="B477" s="48"/>
      <c r="C477" s="10"/>
      <c r="D477" s="11"/>
      <c r="E477" s="174"/>
    </row>
    <row r="478" spans="1:5" s="170" customFormat="1" x14ac:dyDescent="0.2">
      <c r="A478" s="14"/>
      <c r="B478" s="48"/>
      <c r="C478" s="10"/>
      <c r="D478" s="11"/>
      <c r="E478" s="174"/>
    </row>
    <row r="479" spans="1:5" s="170" customFormat="1" x14ac:dyDescent="0.2">
      <c r="A479" s="14"/>
      <c r="B479" s="48"/>
      <c r="C479" s="10"/>
      <c r="D479" s="11"/>
      <c r="E479" s="174"/>
    </row>
    <row r="480" spans="1:5" s="170" customFormat="1" ht="13.5" thickBot="1" x14ac:dyDescent="0.25">
      <c r="A480" s="14"/>
      <c r="B480" s="48"/>
      <c r="C480" s="15"/>
      <c r="D480" s="11"/>
      <c r="E480" s="174"/>
    </row>
    <row r="481" spans="1:5" s="170" customFormat="1" ht="13.5" thickBot="1" x14ac:dyDescent="0.25">
      <c r="A481" s="14"/>
      <c r="B481" s="141" t="s">
        <v>35</v>
      </c>
      <c r="C481" s="142" t="s">
        <v>6</v>
      </c>
      <c r="D481" s="53"/>
      <c r="E481" s="149">
        <f>SUM(D482:D488)</f>
        <v>5256</v>
      </c>
    </row>
    <row r="482" spans="1:5" s="170" customFormat="1" x14ac:dyDescent="0.2">
      <c r="A482" s="14"/>
      <c r="B482" s="12"/>
      <c r="C482" s="5" t="s">
        <v>210</v>
      </c>
      <c r="D482" s="229">
        <v>624</v>
      </c>
      <c r="E482" s="174"/>
    </row>
    <row r="483" spans="1:5" s="170" customFormat="1" hidden="1" x14ac:dyDescent="0.2">
      <c r="A483" s="14"/>
      <c r="B483" s="12"/>
      <c r="C483" s="5"/>
      <c r="D483" s="229"/>
      <c r="E483" s="174"/>
    </row>
    <row r="484" spans="1:5" s="170" customFormat="1" hidden="1" x14ac:dyDescent="0.2">
      <c r="A484" s="14"/>
      <c r="B484" s="12"/>
      <c r="C484" s="5"/>
      <c r="D484" s="229"/>
      <c r="E484" s="174"/>
    </row>
    <row r="485" spans="1:5" s="170" customFormat="1" x14ac:dyDescent="0.2">
      <c r="A485" s="14"/>
      <c r="B485" s="12"/>
      <c r="C485" s="5" t="s">
        <v>211</v>
      </c>
      <c r="D485" s="229">
        <v>2112</v>
      </c>
      <c r="E485" s="174"/>
    </row>
    <row r="486" spans="1:5" s="170" customFormat="1" x14ac:dyDescent="0.2">
      <c r="A486" s="14"/>
      <c r="B486" s="12"/>
      <c r="C486" s="5" t="s">
        <v>260</v>
      </c>
      <c r="D486" s="229">
        <v>2400</v>
      </c>
      <c r="E486" s="174"/>
    </row>
    <row r="487" spans="1:5" s="170" customFormat="1" ht="13.5" thickBot="1" x14ac:dyDescent="0.25">
      <c r="A487" s="14"/>
      <c r="B487" s="12"/>
      <c r="C487" s="5" t="s">
        <v>206</v>
      </c>
      <c r="D487" s="11">
        <v>120</v>
      </c>
      <c r="E487" s="174"/>
    </row>
    <row r="488" spans="1:5" s="170" customFormat="1" ht="13.5" thickBot="1" x14ac:dyDescent="0.25">
      <c r="A488" s="14"/>
      <c r="B488" s="325" t="s">
        <v>34</v>
      </c>
      <c r="C488" s="296" t="s">
        <v>172</v>
      </c>
      <c r="D488" s="297"/>
      <c r="E488" s="324">
        <f>SUM(D489:D489)</f>
        <v>1884</v>
      </c>
    </row>
    <row r="489" spans="1:5" s="170" customFormat="1" ht="13.5" thickBot="1" x14ac:dyDescent="0.25">
      <c r="A489" s="14"/>
      <c r="B489" s="294"/>
      <c r="C489" s="6" t="s">
        <v>177</v>
      </c>
      <c r="D489" s="307">
        <v>1884</v>
      </c>
      <c r="E489" s="238"/>
    </row>
    <row r="490" spans="1:5" s="170" customFormat="1" ht="13.5" thickBot="1" x14ac:dyDescent="0.25">
      <c r="A490" s="14"/>
      <c r="B490" s="121"/>
      <c r="C490" s="75"/>
      <c r="D490" s="76"/>
      <c r="E490" s="174"/>
    </row>
    <row r="491" spans="1:5" s="170" customFormat="1" x14ac:dyDescent="0.2">
      <c r="A491" s="14"/>
      <c r="B491" s="154" t="s">
        <v>30</v>
      </c>
      <c r="C491" s="212" t="s">
        <v>9</v>
      </c>
      <c r="D491" s="137"/>
      <c r="E491" s="158">
        <f>SUM(D492:D492)</f>
        <v>3360</v>
      </c>
    </row>
    <row r="492" spans="1:5" s="170" customFormat="1" x14ac:dyDescent="0.2">
      <c r="A492" s="14"/>
      <c r="B492" s="247"/>
      <c r="C492" s="247" t="s">
        <v>261</v>
      </c>
      <c r="D492" s="77">
        <v>3360</v>
      </c>
      <c r="E492" s="383"/>
    </row>
    <row r="493" spans="1:5" s="170" customFormat="1" ht="13.5" thickBot="1" x14ac:dyDescent="0.25">
      <c r="A493" s="14"/>
      <c r="B493" s="380"/>
      <c r="C493" s="380"/>
      <c r="D493" s="381"/>
      <c r="E493" s="382"/>
    </row>
    <row r="494" spans="1:5" s="170" customFormat="1" ht="13.5" thickBot="1" x14ac:dyDescent="0.25">
      <c r="A494" s="14"/>
      <c r="B494" s="255"/>
      <c r="C494" s="193"/>
      <c r="D494" s="268"/>
      <c r="E494" s="269"/>
    </row>
    <row r="495" spans="1:5" s="170" customFormat="1" ht="0.75" customHeight="1" x14ac:dyDescent="0.2">
      <c r="A495" s="14"/>
      <c r="B495" s="4"/>
      <c r="C495" s="240"/>
      <c r="D495" s="25"/>
      <c r="E495" s="11"/>
    </row>
    <row r="496" spans="1:5" s="170" customFormat="1" ht="0.75" customHeight="1" x14ac:dyDescent="0.2">
      <c r="A496" s="14"/>
      <c r="B496" s="4"/>
      <c r="C496" s="240"/>
      <c r="D496" s="25"/>
      <c r="E496" s="11"/>
    </row>
    <row r="497" spans="1:5" s="170" customFormat="1" ht="0.75" customHeight="1" x14ac:dyDescent="0.2">
      <c r="A497" s="14"/>
      <c r="B497" s="254"/>
      <c r="C497" s="242"/>
      <c r="D497" s="120"/>
      <c r="E497" s="77"/>
    </row>
    <row r="498" spans="1:5" s="170" customFormat="1" ht="0.75" customHeight="1" x14ac:dyDescent="0.2">
      <c r="A498" s="14"/>
      <c r="B498" s="4"/>
      <c r="C498" s="240"/>
      <c r="D498" s="25"/>
      <c r="E498" s="11"/>
    </row>
    <row r="499" spans="1:5" s="170" customFormat="1" ht="0.75" customHeight="1" x14ac:dyDescent="0.2">
      <c r="A499" s="14"/>
      <c r="B499" s="4"/>
      <c r="C499" s="240"/>
      <c r="D499" s="25"/>
      <c r="E499" s="11"/>
    </row>
    <row r="500" spans="1:5" s="170" customFormat="1" ht="0.75" customHeight="1" x14ac:dyDescent="0.2">
      <c r="A500" s="14"/>
      <c r="B500" s="4"/>
      <c r="C500" s="240"/>
      <c r="D500" s="25"/>
      <c r="E500" s="11"/>
    </row>
    <row r="501" spans="1:5" s="170" customFormat="1" x14ac:dyDescent="0.2">
      <c r="A501" s="14"/>
      <c r="B501" s="245"/>
      <c r="C501" s="326" t="s">
        <v>207</v>
      </c>
      <c r="D501" s="327"/>
      <c r="E501" s="328"/>
    </row>
    <row r="502" spans="1:5" s="170" customFormat="1" ht="15.75" x14ac:dyDescent="0.25">
      <c r="B502" s="7"/>
      <c r="C502" s="24" t="s">
        <v>81</v>
      </c>
      <c r="D502" s="84"/>
      <c r="E502" s="2"/>
    </row>
    <row r="503" spans="1:5" s="170" customFormat="1" ht="15.75" x14ac:dyDescent="0.25">
      <c r="B503" s="83"/>
      <c r="C503" s="24"/>
      <c r="D503" s="84"/>
      <c r="E503" s="2"/>
    </row>
    <row r="504" spans="1:5" s="170" customFormat="1" ht="15.75" x14ac:dyDescent="0.25">
      <c r="B504" s="83"/>
      <c r="C504" s="24"/>
      <c r="D504" s="84"/>
      <c r="E504" s="2"/>
    </row>
    <row r="505" spans="1:5" s="170" customFormat="1" ht="16.5" thickBot="1" x14ac:dyDescent="0.3">
      <c r="B505" s="85"/>
      <c r="C505" s="24" t="s">
        <v>46</v>
      </c>
      <c r="D505" s="11"/>
      <c r="E505" s="17"/>
    </row>
    <row r="506" spans="1:5" s="170" customFormat="1" ht="16.5" hidden="1" thickBot="1" x14ac:dyDescent="0.3">
      <c r="B506" s="85"/>
      <c r="C506" s="24"/>
      <c r="D506" s="11"/>
      <c r="E506" s="17"/>
    </row>
    <row r="507" spans="1:5" s="170" customFormat="1" ht="15.75" hidden="1" thickBot="1" x14ac:dyDescent="0.25">
      <c r="B507" s="85"/>
      <c r="C507" s="20"/>
      <c r="D507" s="11"/>
      <c r="E507" s="17"/>
    </row>
    <row r="508" spans="1:5" s="170" customFormat="1" x14ac:dyDescent="0.2">
      <c r="B508" s="89"/>
      <c r="C508" s="90"/>
      <c r="D508" s="256" t="s">
        <v>0</v>
      </c>
      <c r="E508" s="11"/>
    </row>
    <row r="509" spans="1:5" s="170" customFormat="1" x14ac:dyDescent="0.2">
      <c r="B509" s="101" t="s">
        <v>1</v>
      </c>
      <c r="C509" s="102" t="s">
        <v>2</v>
      </c>
      <c r="D509" s="164" t="s">
        <v>235</v>
      </c>
      <c r="E509" s="11"/>
    </row>
    <row r="510" spans="1:5" s="170" customFormat="1" hidden="1" x14ac:dyDescent="0.2">
      <c r="B510" s="101"/>
      <c r="C510" s="102"/>
      <c r="D510" s="103"/>
      <c r="E510" s="11"/>
    </row>
    <row r="511" spans="1:5" s="170" customFormat="1" ht="13.5" thickBot="1" x14ac:dyDescent="0.25">
      <c r="B511" s="62"/>
      <c r="C511" s="63"/>
      <c r="D511" s="104"/>
      <c r="E511" s="11"/>
    </row>
    <row r="512" spans="1:5" s="170" customFormat="1" ht="13.5" thickBot="1" x14ac:dyDescent="0.25">
      <c r="B512" s="105">
        <v>1</v>
      </c>
      <c r="C512" s="106">
        <v>2</v>
      </c>
      <c r="D512" s="107">
        <v>3</v>
      </c>
      <c r="E512" s="92"/>
    </row>
    <row r="513" spans="2:5" s="170" customFormat="1" x14ac:dyDescent="0.2">
      <c r="B513" s="39">
        <v>4010</v>
      </c>
      <c r="C513" s="19" t="s">
        <v>3</v>
      </c>
      <c r="D513" s="40">
        <v>168307</v>
      </c>
      <c r="E513" s="11"/>
    </row>
    <row r="514" spans="2:5" s="170" customFormat="1" x14ac:dyDescent="0.2">
      <c r="B514" s="39">
        <v>4040</v>
      </c>
      <c r="C514" s="5" t="s">
        <v>4</v>
      </c>
      <c r="D514" s="40">
        <v>14610</v>
      </c>
      <c r="E514" s="11"/>
    </row>
    <row r="515" spans="2:5" s="170" customFormat="1" x14ac:dyDescent="0.2">
      <c r="B515" s="39">
        <v>4110</v>
      </c>
      <c r="C515" s="19" t="s">
        <v>18</v>
      </c>
      <c r="D515" s="40">
        <v>30948</v>
      </c>
      <c r="E515" s="11"/>
    </row>
    <row r="516" spans="2:5" s="170" customFormat="1" x14ac:dyDescent="0.2">
      <c r="B516" s="39">
        <v>4120</v>
      </c>
      <c r="C516" s="19" t="s">
        <v>27</v>
      </c>
      <c r="D516" s="40">
        <v>4411</v>
      </c>
      <c r="E516" s="11"/>
    </row>
    <row r="517" spans="2:5" s="170" customFormat="1" ht="15.75" customHeight="1" thickBot="1" x14ac:dyDescent="0.25">
      <c r="B517" s="178">
        <v>4210</v>
      </c>
      <c r="C517" s="179" t="s">
        <v>6</v>
      </c>
      <c r="D517" s="180">
        <v>1849</v>
      </c>
      <c r="E517" s="11"/>
    </row>
    <row r="518" spans="2:5" s="170" customFormat="1" x14ac:dyDescent="0.2">
      <c r="B518" s="181">
        <v>4280</v>
      </c>
      <c r="C518" s="182" t="s">
        <v>17</v>
      </c>
      <c r="D518" s="183">
        <v>150</v>
      </c>
      <c r="E518" s="11"/>
    </row>
    <row r="519" spans="2:5" s="170" customFormat="1" ht="13.5" thickBot="1" x14ac:dyDescent="0.25">
      <c r="B519" s="39">
        <v>4440</v>
      </c>
      <c r="C519" s="19" t="s">
        <v>13</v>
      </c>
      <c r="D519" s="40">
        <v>14400</v>
      </c>
      <c r="E519" s="11"/>
    </row>
    <row r="520" spans="2:5" s="170" customFormat="1" ht="13.5" hidden="1" thickBot="1" x14ac:dyDescent="0.25">
      <c r="B520" s="39"/>
      <c r="C520" s="19"/>
      <c r="D520" s="41"/>
      <c r="E520" s="11"/>
    </row>
    <row r="521" spans="2:5" s="170" customFormat="1" ht="15" x14ac:dyDescent="0.25">
      <c r="B521" s="330"/>
      <c r="C521" s="337" t="s">
        <v>22</v>
      </c>
      <c r="D521" s="331">
        <f>SUM(D513:D520)</f>
        <v>234675</v>
      </c>
      <c r="E521" s="2"/>
    </row>
    <row r="522" spans="2:5" s="170" customFormat="1" ht="15" hidden="1" x14ac:dyDescent="0.25">
      <c r="B522" s="241"/>
      <c r="C522" s="329"/>
      <c r="D522" s="243"/>
      <c r="E522" s="2"/>
    </row>
    <row r="523" spans="2:5" s="170" customFormat="1" ht="15" hidden="1" x14ac:dyDescent="0.25">
      <c r="B523" s="7"/>
      <c r="C523" s="116"/>
      <c r="D523" s="226"/>
      <c r="E523" s="2"/>
    </row>
    <row r="524" spans="2:5" s="170" customFormat="1" ht="15" hidden="1" x14ac:dyDescent="0.25">
      <c r="B524" s="7"/>
      <c r="C524" s="116"/>
      <c r="D524" s="226"/>
      <c r="E524" s="2"/>
    </row>
    <row r="525" spans="2:5" s="170" customFormat="1" ht="15" hidden="1" x14ac:dyDescent="0.25">
      <c r="B525" s="7"/>
      <c r="C525" s="116"/>
      <c r="D525" s="226"/>
      <c r="E525" s="2"/>
    </row>
    <row r="526" spans="2:5" s="170" customFormat="1" ht="15" hidden="1" x14ac:dyDescent="0.25">
      <c r="B526" s="7"/>
      <c r="C526" s="116"/>
      <c r="D526" s="226"/>
      <c r="E526" s="2"/>
    </row>
    <row r="527" spans="2:5" s="170" customFormat="1" ht="15" hidden="1" x14ac:dyDescent="0.25">
      <c r="B527" s="7"/>
      <c r="C527" s="116"/>
      <c r="D527" s="226"/>
      <c r="E527" s="2"/>
    </row>
    <row r="528" spans="2:5" ht="15" hidden="1" x14ac:dyDescent="0.25">
      <c r="B528" s="7"/>
      <c r="C528" s="190"/>
      <c r="D528" s="226"/>
      <c r="E528" s="2"/>
    </row>
    <row r="529" spans="2:5" hidden="1" x14ac:dyDescent="0.2">
      <c r="B529" s="5"/>
      <c r="C529" s="117"/>
      <c r="D529" s="1"/>
      <c r="E529" s="11"/>
    </row>
    <row r="530" spans="2:5" ht="18" customHeight="1" thickBot="1" x14ac:dyDescent="0.3">
      <c r="B530" s="478" t="s">
        <v>149</v>
      </c>
      <c r="C530" s="478"/>
      <c r="D530" s="478"/>
      <c r="E530" s="86"/>
    </row>
    <row r="531" spans="2:5" ht="13.5" hidden="1" thickBot="1" x14ac:dyDescent="0.25">
      <c r="B531" s="98"/>
      <c r="C531" s="30"/>
      <c r="D531" s="87"/>
      <c r="E531" s="173"/>
    </row>
    <row r="532" spans="2:5" ht="13.5" thickBot="1" x14ac:dyDescent="0.25">
      <c r="B532" s="141" t="s">
        <v>39</v>
      </c>
      <c r="C532" s="142" t="s">
        <v>3</v>
      </c>
      <c r="D532" s="217"/>
      <c r="E532" s="149">
        <f>SUM(D535:D542)</f>
        <v>168307</v>
      </c>
    </row>
    <row r="533" spans="2:5" x14ac:dyDescent="0.2">
      <c r="B533" s="48"/>
      <c r="C533" s="27" t="s">
        <v>230</v>
      </c>
      <c r="D533" s="11"/>
      <c r="E533" s="174"/>
    </row>
    <row r="534" spans="2:5" hidden="1" x14ac:dyDescent="0.2">
      <c r="B534" s="48"/>
      <c r="C534" s="5"/>
      <c r="D534" s="11"/>
      <c r="E534" s="174"/>
    </row>
    <row r="535" spans="2:5" hidden="1" x14ac:dyDescent="0.2">
      <c r="B535" s="48"/>
      <c r="C535" s="5"/>
      <c r="D535" s="11"/>
      <c r="E535" s="174"/>
    </row>
    <row r="536" spans="2:5" x14ac:dyDescent="0.2">
      <c r="B536" s="48"/>
      <c r="C536" s="5" t="s">
        <v>227</v>
      </c>
      <c r="D536" s="11">
        <v>30170</v>
      </c>
      <c r="E536" s="174"/>
    </row>
    <row r="537" spans="2:5" x14ac:dyDescent="0.2">
      <c r="B537" s="48"/>
      <c r="C537" s="5" t="s">
        <v>119</v>
      </c>
      <c r="D537" s="11">
        <v>30768</v>
      </c>
      <c r="E537" s="174"/>
    </row>
    <row r="538" spans="2:5" x14ac:dyDescent="0.2">
      <c r="B538" s="48"/>
      <c r="C538" s="10" t="s">
        <v>228</v>
      </c>
      <c r="D538" s="11">
        <v>19853</v>
      </c>
      <c r="E538" s="174"/>
    </row>
    <row r="539" spans="2:5" x14ac:dyDescent="0.2">
      <c r="B539" s="48"/>
      <c r="C539" s="15" t="s">
        <v>229</v>
      </c>
      <c r="D539" s="11">
        <v>83312</v>
      </c>
      <c r="E539" s="174"/>
    </row>
    <row r="540" spans="2:5" x14ac:dyDescent="0.2">
      <c r="B540" s="48"/>
      <c r="C540" s="15" t="s">
        <v>257</v>
      </c>
      <c r="D540" s="11">
        <v>2891</v>
      </c>
      <c r="E540" s="174"/>
    </row>
    <row r="541" spans="2:5" ht="13.5" thickBot="1" x14ac:dyDescent="0.25">
      <c r="B541" s="48"/>
      <c r="C541" s="10" t="s">
        <v>95</v>
      </c>
      <c r="D541" s="100">
        <v>1313</v>
      </c>
      <c r="E541" s="174"/>
    </row>
    <row r="542" spans="2:5" ht="13.5" hidden="1" thickBot="1" x14ac:dyDescent="0.25">
      <c r="B542" s="48"/>
      <c r="C542" s="15"/>
      <c r="D542" s="11"/>
      <c r="E542" s="175"/>
    </row>
    <row r="543" spans="2:5" ht="13.5" thickBot="1" x14ac:dyDescent="0.25">
      <c r="B543" s="154" t="s">
        <v>38</v>
      </c>
      <c r="C543" s="212" t="s">
        <v>4</v>
      </c>
      <c r="D543" s="137"/>
      <c r="E543" s="158">
        <f>SUM(D544:D544)</f>
        <v>14610</v>
      </c>
    </row>
    <row r="544" spans="2:5" ht="13.5" thickBot="1" x14ac:dyDescent="0.25">
      <c r="B544" s="251"/>
      <c r="C544" s="267"/>
      <c r="D544" s="58">
        <v>14610</v>
      </c>
      <c r="E544" s="205"/>
    </row>
    <row r="545" spans="2:5" ht="13.5" thickBot="1" x14ac:dyDescent="0.25">
      <c r="B545" s="141" t="s">
        <v>37</v>
      </c>
      <c r="C545" s="142" t="s">
        <v>18</v>
      </c>
      <c r="D545" s="53"/>
      <c r="E545" s="149">
        <f>SUM(D546:D546)</f>
        <v>30948</v>
      </c>
    </row>
    <row r="546" spans="2:5" ht="13.5" thickBot="1" x14ac:dyDescent="0.25">
      <c r="B546" s="12"/>
      <c r="C546" s="5"/>
      <c r="D546" s="11">
        <v>30948</v>
      </c>
      <c r="E546" s="176"/>
    </row>
    <row r="547" spans="2:5" ht="13.5" thickBot="1" x14ac:dyDescent="0.25">
      <c r="B547" s="141" t="s">
        <v>36</v>
      </c>
      <c r="C547" s="142" t="s">
        <v>14</v>
      </c>
      <c r="D547" s="135"/>
      <c r="E547" s="149">
        <f>SUM(D548:D548)</f>
        <v>4411</v>
      </c>
    </row>
    <row r="548" spans="2:5" ht="13.5" thickBot="1" x14ac:dyDescent="0.25">
      <c r="B548" s="12"/>
      <c r="C548" s="4"/>
      <c r="D548" s="11">
        <v>4411</v>
      </c>
      <c r="E548" s="176"/>
    </row>
    <row r="549" spans="2:5" ht="13.5" hidden="1" thickBot="1" x14ac:dyDescent="0.25">
      <c r="B549" s="12"/>
      <c r="C549" s="4"/>
      <c r="D549" s="11"/>
      <c r="E549" s="176"/>
    </row>
    <row r="550" spans="2:5" ht="13.5" thickBot="1" x14ac:dyDescent="0.25">
      <c r="B550" s="141" t="s">
        <v>35</v>
      </c>
      <c r="C550" s="142" t="s">
        <v>6</v>
      </c>
      <c r="D550" s="53"/>
      <c r="E550" s="149">
        <f>SUM(D551:D553)</f>
        <v>1849</v>
      </c>
    </row>
    <row r="551" spans="2:5" x14ac:dyDescent="0.2">
      <c r="B551" s="12"/>
      <c r="C551" s="5" t="s">
        <v>166</v>
      </c>
      <c r="D551" s="11">
        <v>349</v>
      </c>
      <c r="E551" s="174"/>
    </row>
    <row r="552" spans="2:5" x14ac:dyDescent="0.2">
      <c r="B552" s="12"/>
      <c r="C552" s="5" t="s">
        <v>80</v>
      </c>
      <c r="D552" s="11">
        <v>500</v>
      </c>
      <c r="E552" s="174"/>
    </row>
    <row r="553" spans="2:5" ht="13.5" thickBot="1" x14ac:dyDescent="0.25">
      <c r="B553" s="12"/>
      <c r="C553" s="5" t="s">
        <v>167</v>
      </c>
      <c r="D553" s="11">
        <v>1000</v>
      </c>
      <c r="E553" s="174"/>
    </row>
    <row r="554" spans="2:5" ht="13.5" thickBot="1" x14ac:dyDescent="0.25">
      <c r="B554" s="141" t="s">
        <v>31</v>
      </c>
      <c r="C554" s="141" t="s">
        <v>17</v>
      </c>
      <c r="D554" s="29"/>
      <c r="E554" s="149">
        <f>SUM(D555:D555)</f>
        <v>150</v>
      </c>
    </row>
    <row r="555" spans="2:5" ht="15" customHeight="1" thickBot="1" x14ac:dyDescent="0.25">
      <c r="B555" s="121"/>
      <c r="C555" s="75" t="s">
        <v>89</v>
      </c>
      <c r="D555" s="76">
        <v>150</v>
      </c>
      <c r="E555" s="174"/>
    </row>
    <row r="556" spans="2:5" ht="14.25" customHeight="1" thickBot="1" x14ac:dyDescent="0.25">
      <c r="B556" s="141" t="s">
        <v>44</v>
      </c>
      <c r="C556" s="142" t="s">
        <v>15</v>
      </c>
      <c r="D556" s="135"/>
      <c r="E556" s="149">
        <f>SUM(D557:D557)</f>
        <v>14400</v>
      </c>
    </row>
    <row r="557" spans="2:5" ht="13.5" thickBot="1" x14ac:dyDescent="0.25">
      <c r="B557" s="89"/>
      <c r="C557" s="251" t="s">
        <v>258</v>
      </c>
      <c r="D557" s="11">
        <v>14400</v>
      </c>
      <c r="E557" s="177"/>
    </row>
    <row r="558" spans="2:5" ht="13.5" hidden="1" thickBot="1" x14ac:dyDescent="0.25">
      <c r="B558" s="237"/>
      <c r="C558" s="237"/>
      <c r="D558" s="192"/>
      <c r="E558" s="149"/>
    </row>
    <row r="559" spans="2:5" hidden="1" x14ac:dyDescent="0.2">
      <c r="B559" s="255"/>
      <c r="C559" s="193"/>
      <c r="D559" s="268"/>
      <c r="E559" s="338"/>
    </row>
    <row r="560" spans="2:5" ht="13.5" hidden="1" thickTop="1" x14ac:dyDescent="0.2">
      <c r="B560" s="194"/>
      <c r="C560" s="194"/>
      <c r="D560" s="339"/>
      <c r="E560" s="340"/>
    </row>
    <row r="561" spans="2:5" x14ac:dyDescent="0.2">
      <c r="B561" s="22"/>
      <c r="C561" s="22"/>
      <c r="D561" s="120"/>
      <c r="E561" s="246"/>
    </row>
    <row r="562" spans="2:5" x14ac:dyDescent="0.2">
      <c r="B562" s="30"/>
      <c r="C562" s="30" t="s">
        <v>262</v>
      </c>
      <c r="D562" s="111"/>
      <c r="E562" s="31"/>
    </row>
    <row r="563" spans="2:5" hidden="1" x14ac:dyDescent="0.2">
      <c r="C563" s="270"/>
      <c r="D563" s="479"/>
      <c r="E563" s="479"/>
    </row>
    <row r="564" spans="2:5" hidden="1" x14ac:dyDescent="0.2">
      <c r="C564" s="125"/>
      <c r="D564" s="126"/>
      <c r="E564" s="126"/>
    </row>
    <row r="565" spans="2:5" hidden="1" x14ac:dyDescent="0.2">
      <c r="C565" s="125"/>
      <c r="D565" s="126"/>
      <c r="E565" s="126"/>
    </row>
    <row r="566" spans="2:5" x14ac:dyDescent="0.2">
      <c r="C566" s="14" t="s">
        <v>82</v>
      </c>
      <c r="D566" s="479" t="s">
        <v>83</v>
      </c>
      <c r="E566" s="479"/>
    </row>
    <row r="567" spans="2:5" x14ac:dyDescent="0.2">
      <c r="D567" s="127"/>
      <c r="E567" s="14"/>
    </row>
    <row r="568" spans="2:5" x14ac:dyDescent="0.2">
      <c r="D568" s="127"/>
      <c r="E568" s="14"/>
    </row>
    <row r="608" spans="2:2" x14ac:dyDescent="0.2">
      <c r="B608" s="14" t="s">
        <v>299</v>
      </c>
    </row>
  </sheetData>
  <mergeCells count="17">
    <mergeCell ref="C436:D436"/>
    <mergeCell ref="C437:D437"/>
    <mergeCell ref="B530:D530"/>
    <mergeCell ref="D563:E563"/>
    <mergeCell ref="D566:E566"/>
    <mergeCell ref="C317:D317"/>
    <mergeCell ref="C330:D330"/>
    <mergeCell ref="B372:D372"/>
    <mergeCell ref="B427:D427"/>
    <mergeCell ref="C434:D434"/>
    <mergeCell ref="C435:D435"/>
    <mergeCell ref="C2:D2"/>
    <mergeCell ref="C3:D3"/>
    <mergeCell ref="B64:D64"/>
    <mergeCell ref="B192:D192"/>
    <mergeCell ref="B238:D238"/>
    <mergeCell ref="B300:D30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8"/>
  <sheetViews>
    <sheetView topLeftCell="A91" workbookViewId="0">
      <selection activeCell="C97" sqref="C97"/>
    </sheetView>
  </sheetViews>
  <sheetFormatPr defaultRowHeight="12.75" x14ac:dyDescent="0.2"/>
  <cols>
    <col min="1" max="1" width="3.7109375" style="14" customWidth="1"/>
    <col min="2" max="2" width="9.7109375" style="14" customWidth="1"/>
    <col min="3" max="3" width="50.7109375" style="14" customWidth="1"/>
    <col min="4" max="4" width="13.140625" style="100" customWidth="1"/>
    <col min="5" max="5" width="11.85546875" style="100" customWidth="1"/>
  </cols>
  <sheetData>
    <row r="2" spans="2:5" ht="20.25" x14ac:dyDescent="0.3">
      <c r="B2" s="83"/>
      <c r="C2" s="483" t="s">
        <v>231</v>
      </c>
      <c r="D2" s="484"/>
      <c r="E2" s="2"/>
    </row>
    <row r="3" spans="2:5" ht="20.25" x14ac:dyDescent="0.3">
      <c r="B3" s="83"/>
      <c r="C3" s="483" t="s">
        <v>57</v>
      </c>
      <c r="D3" s="484"/>
      <c r="E3" s="2"/>
    </row>
    <row r="4" spans="2:5" ht="14.25" x14ac:dyDescent="0.2">
      <c r="B4" s="83"/>
      <c r="C4" s="5"/>
      <c r="D4" s="2"/>
      <c r="E4" s="2"/>
    </row>
    <row r="5" spans="2:5" ht="15.75" x14ac:dyDescent="0.25">
      <c r="B5" s="83"/>
      <c r="C5" s="24" t="s">
        <v>58</v>
      </c>
      <c r="D5" s="134"/>
      <c r="E5" s="2"/>
    </row>
    <row r="6" spans="2:5" ht="15" x14ac:dyDescent="0.2">
      <c r="B6" s="83"/>
      <c r="C6" s="20" t="s">
        <v>233</v>
      </c>
      <c r="D6" s="84"/>
      <c r="E6" s="2"/>
    </row>
    <row r="7" spans="2:5" ht="15" x14ac:dyDescent="0.2">
      <c r="B7" s="85"/>
      <c r="D7" s="84"/>
      <c r="E7" s="16"/>
    </row>
    <row r="8" spans="2:5" ht="15.75" x14ac:dyDescent="0.25">
      <c r="B8" s="83"/>
      <c r="C8" s="128" t="s">
        <v>47</v>
      </c>
      <c r="D8" s="86"/>
      <c r="E8" s="16"/>
    </row>
    <row r="9" spans="2:5" ht="15.75" thickBot="1" x14ac:dyDescent="0.25">
      <c r="B9" s="30"/>
      <c r="C9" s="30"/>
      <c r="D9" s="87"/>
      <c r="E9" s="16"/>
    </row>
    <row r="10" spans="2:5" ht="15.75" x14ac:dyDescent="0.25">
      <c r="B10" s="129" t="s">
        <v>1</v>
      </c>
      <c r="C10" s="130" t="s">
        <v>2</v>
      </c>
      <c r="D10" s="131" t="s">
        <v>234</v>
      </c>
      <c r="E10" s="16"/>
    </row>
    <row r="11" spans="2:5" ht="15" x14ac:dyDescent="0.2">
      <c r="B11" s="195" t="s">
        <v>48</v>
      </c>
      <c r="C11" s="196" t="s">
        <v>49</v>
      </c>
      <c r="D11" s="197">
        <v>3720</v>
      </c>
      <c r="E11" s="16"/>
    </row>
    <row r="12" spans="2:5" ht="15" x14ac:dyDescent="0.2">
      <c r="B12" s="198" t="s">
        <v>50</v>
      </c>
      <c r="C12" s="196" t="s">
        <v>51</v>
      </c>
      <c r="D12" s="197">
        <v>3000</v>
      </c>
      <c r="E12" s="16"/>
    </row>
    <row r="13" spans="2:5" x14ac:dyDescent="0.2">
      <c r="B13" s="199"/>
      <c r="C13" s="196"/>
      <c r="D13" s="197"/>
      <c r="E13" s="17"/>
    </row>
    <row r="14" spans="2:5" x14ac:dyDescent="0.2">
      <c r="B14" s="200"/>
      <c r="C14" s="196"/>
      <c r="D14" s="197"/>
      <c r="E14" s="17"/>
    </row>
    <row r="15" spans="2:5" ht="13.5" thickBot="1" x14ac:dyDescent="0.25">
      <c r="B15" s="201"/>
      <c r="C15" s="202" t="s">
        <v>52</v>
      </c>
      <c r="D15" s="257">
        <f>D11+D12</f>
        <v>6720</v>
      </c>
      <c r="E15" s="17"/>
    </row>
    <row r="16" spans="2:5" ht="15" x14ac:dyDescent="0.2">
      <c r="B16" s="30"/>
      <c r="C16" s="4"/>
      <c r="D16" s="88"/>
      <c r="E16" s="17"/>
    </row>
    <row r="17" spans="2:5" ht="15" x14ac:dyDescent="0.2">
      <c r="B17" s="85"/>
      <c r="C17" s="20"/>
      <c r="D17" s="11"/>
      <c r="E17" s="17"/>
    </row>
    <row r="18" spans="2:5" ht="15.75" x14ac:dyDescent="0.25">
      <c r="B18" s="85"/>
      <c r="C18" s="24" t="s">
        <v>46</v>
      </c>
      <c r="D18" s="11"/>
      <c r="E18" s="17"/>
    </row>
    <row r="19" spans="2:5" ht="15.75" thickBot="1" x14ac:dyDescent="0.25">
      <c r="B19" s="85"/>
      <c r="C19" s="20"/>
      <c r="D19" s="11"/>
      <c r="E19" s="17"/>
    </row>
    <row r="20" spans="2:5" x14ac:dyDescent="0.2">
      <c r="B20" s="89"/>
      <c r="C20" s="90"/>
      <c r="D20" s="256" t="s">
        <v>0</v>
      </c>
      <c r="E20" s="11"/>
    </row>
    <row r="21" spans="2:5" x14ac:dyDescent="0.2">
      <c r="B21" s="59" t="s">
        <v>1</v>
      </c>
      <c r="C21" s="60" t="s">
        <v>2</v>
      </c>
      <c r="D21" s="164" t="s">
        <v>235</v>
      </c>
      <c r="E21" s="11"/>
    </row>
    <row r="22" spans="2:5" x14ac:dyDescent="0.2">
      <c r="B22" s="59"/>
      <c r="C22" s="60"/>
      <c r="D22" s="61"/>
      <c r="E22" s="11"/>
    </row>
    <row r="23" spans="2:5" ht="13.5" thickBot="1" x14ac:dyDescent="0.25">
      <c r="B23" s="62"/>
      <c r="C23" s="63"/>
      <c r="D23" s="64"/>
      <c r="E23" s="11"/>
    </row>
    <row r="24" spans="2:5" ht="13.5" thickBot="1" x14ac:dyDescent="0.25">
      <c r="B24" s="65">
        <v>1</v>
      </c>
      <c r="C24" s="66">
        <v>2</v>
      </c>
      <c r="D24" s="67">
        <v>3</v>
      </c>
      <c r="E24" s="92"/>
    </row>
    <row r="25" spans="2:5" x14ac:dyDescent="0.2">
      <c r="B25" s="37">
        <v>3020</v>
      </c>
      <c r="C25" s="19" t="s">
        <v>26</v>
      </c>
      <c r="D25" s="159">
        <v>10800</v>
      </c>
      <c r="E25" s="160"/>
    </row>
    <row r="26" spans="2:5" x14ac:dyDescent="0.2">
      <c r="B26" s="39">
        <v>4010</v>
      </c>
      <c r="C26" s="19" t="s">
        <v>3</v>
      </c>
      <c r="D26" s="40">
        <v>3159735</v>
      </c>
      <c r="E26" s="11"/>
    </row>
    <row r="27" spans="2:5" x14ac:dyDescent="0.2">
      <c r="B27" s="39">
        <v>4040</v>
      </c>
      <c r="C27" s="5" t="s">
        <v>4</v>
      </c>
      <c r="D27" s="40">
        <v>264360</v>
      </c>
      <c r="E27" s="11"/>
    </row>
    <row r="28" spans="2:5" ht="13.5" thickBot="1" x14ac:dyDescent="0.25">
      <c r="B28" s="49">
        <v>4110</v>
      </c>
      <c r="C28" s="22" t="s">
        <v>18</v>
      </c>
      <c r="D28" s="41">
        <v>571311</v>
      </c>
      <c r="E28" s="11"/>
    </row>
    <row r="29" spans="2:5" ht="13.5" thickBot="1" x14ac:dyDescent="0.25">
      <c r="B29" s="45">
        <v>4120</v>
      </c>
      <c r="C29" s="34" t="s">
        <v>27</v>
      </c>
      <c r="D29" s="29">
        <v>69783</v>
      </c>
      <c r="E29" s="11"/>
    </row>
    <row r="30" spans="2:5" ht="13.5" thickBot="1" x14ac:dyDescent="0.25">
      <c r="B30" s="36">
        <v>4210</v>
      </c>
      <c r="C30" s="34" t="s">
        <v>6</v>
      </c>
      <c r="D30" s="29">
        <v>87332</v>
      </c>
      <c r="E30" s="11"/>
    </row>
    <row r="31" spans="2:5" x14ac:dyDescent="0.2">
      <c r="B31" s="115">
        <v>4240</v>
      </c>
      <c r="C31" s="293" t="s">
        <v>12</v>
      </c>
      <c r="D31" s="46">
        <v>10000</v>
      </c>
      <c r="E31" s="11"/>
    </row>
    <row r="32" spans="2:5" x14ac:dyDescent="0.2">
      <c r="B32" s="39">
        <v>4260</v>
      </c>
      <c r="C32" s="47" t="s">
        <v>7</v>
      </c>
      <c r="D32" s="40">
        <v>234914</v>
      </c>
      <c r="E32" s="11"/>
    </row>
    <row r="33" spans="2:5" x14ac:dyDescent="0.2">
      <c r="B33" s="39">
        <v>4270</v>
      </c>
      <c r="C33" s="19" t="s">
        <v>8</v>
      </c>
      <c r="D33" s="40">
        <v>5600</v>
      </c>
      <c r="E33" s="11"/>
    </row>
    <row r="34" spans="2:5" ht="13.5" thickBot="1" x14ac:dyDescent="0.25">
      <c r="B34" s="49">
        <v>4280</v>
      </c>
      <c r="C34" s="22" t="s">
        <v>17</v>
      </c>
      <c r="D34" s="41">
        <v>4000</v>
      </c>
      <c r="E34" s="11"/>
    </row>
    <row r="35" spans="2:5" x14ac:dyDescent="0.2">
      <c r="B35" s="37">
        <v>4300</v>
      </c>
      <c r="C35" s="50" t="s">
        <v>9</v>
      </c>
      <c r="D35" s="38">
        <v>32820</v>
      </c>
      <c r="E35" s="11"/>
    </row>
    <row r="36" spans="2:5" hidden="1" x14ac:dyDescent="0.2">
      <c r="B36" s="39"/>
      <c r="C36" s="19"/>
      <c r="D36" s="40"/>
      <c r="E36" s="11"/>
    </row>
    <row r="37" spans="2:5" ht="26.25" thickBot="1" x14ac:dyDescent="0.25">
      <c r="B37" s="49">
        <v>4360</v>
      </c>
      <c r="C37" s="44" t="s">
        <v>263</v>
      </c>
      <c r="D37" s="41">
        <v>3574447</v>
      </c>
      <c r="E37" s="11"/>
    </row>
    <row r="38" spans="2:5" ht="13.5" thickBot="1" x14ac:dyDescent="0.25">
      <c r="B38" s="45">
        <v>4410</v>
      </c>
      <c r="C38" s="323" t="s">
        <v>5</v>
      </c>
      <c r="D38" s="29">
        <v>276398</v>
      </c>
      <c r="E38" s="11"/>
    </row>
    <row r="39" spans="2:5" x14ac:dyDescent="0.2">
      <c r="B39" s="42">
        <v>4440</v>
      </c>
      <c r="C39" s="227" t="s">
        <v>13</v>
      </c>
      <c r="D39" s="43">
        <v>182306</v>
      </c>
      <c r="E39" s="11"/>
    </row>
    <row r="40" spans="2:5" ht="13.5" thickBot="1" x14ac:dyDescent="0.25">
      <c r="B40" s="49">
        <v>4480</v>
      </c>
      <c r="C40" s="5" t="s">
        <v>178</v>
      </c>
      <c r="D40" s="41">
        <v>400</v>
      </c>
      <c r="E40" s="11"/>
    </row>
    <row r="41" spans="2:5" ht="24.75" thickBot="1" x14ac:dyDescent="0.25">
      <c r="B41" s="49">
        <v>4700</v>
      </c>
      <c r="C41" s="161" t="s">
        <v>25</v>
      </c>
      <c r="D41" s="41">
        <v>3900</v>
      </c>
      <c r="E41" s="11"/>
    </row>
    <row r="42" spans="2:5" ht="13.5" thickBot="1" x14ac:dyDescent="0.25">
      <c r="B42" s="49">
        <v>6050</v>
      </c>
      <c r="C42" s="161" t="s">
        <v>181</v>
      </c>
      <c r="D42" s="29">
        <v>20000</v>
      </c>
      <c r="E42" s="11"/>
    </row>
    <row r="43" spans="2:5" ht="15.75" thickBot="1" x14ac:dyDescent="0.3">
      <c r="B43" s="68"/>
      <c r="C43" s="163" t="s">
        <v>22</v>
      </c>
      <c r="D43" s="258">
        <f>SUM(D25:D42)</f>
        <v>8508106</v>
      </c>
      <c r="E43" s="2"/>
    </row>
    <row r="44" spans="2:5" ht="15" x14ac:dyDescent="0.25">
      <c r="B44" s="228"/>
      <c r="C44" s="165"/>
      <c r="D44" s="226"/>
      <c r="E44" s="2"/>
    </row>
    <row r="45" spans="2:5" ht="15" x14ac:dyDescent="0.25">
      <c r="B45" s="228"/>
      <c r="C45" s="165"/>
      <c r="D45" s="226"/>
      <c r="E45" s="2"/>
    </row>
    <row r="46" spans="2:5" ht="15" x14ac:dyDescent="0.25">
      <c r="B46" s="228"/>
      <c r="C46" s="165"/>
      <c r="D46" s="226"/>
      <c r="E46" s="2"/>
    </row>
    <row r="47" spans="2:5" ht="15" x14ac:dyDescent="0.25">
      <c r="B47" s="228"/>
      <c r="C47" s="165"/>
      <c r="D47" s="226"/>
      <c r="E47" s="2"/>
    </row>
    <row r="48" spans="2:5" ht="15" x14ac:dyDescent="0.25">
      <c r="B48" s="228"/>
      <c r="C48" s="165"/>
      <c r="D48" s="226"/>
      <c r="E48" s="2"/>
    </row>
    <row r="49" spans="1:5" ht="15" x14ac:dyDescent="0.25">
      <c r="A49" s="167"/>
      <c r="B49" s="168"/>
      <c r="C49" s="165"/>
      <c r="D49" s="166"/>
      <c r="E49" s="169"/>
    </row>
    <row r="50" spans="1:5" ht="13.5" thickBot="1" x14ac:dyDescent="0.25">
      <c r="B50" s="5"/>
      <c r="C50" s="69"/>
      <c r="D50" s="11"/>
      <c r="E50" s="11"/>
    </row>
    <row r="51" spans="1:5" ht="41.25" thickBot="1" x14ac:dyDescent="0.35">
      <c r="B51" s="93"/>
      <c r="C51" s="94" t="s">
        <v>236</v>
      </c>
      <c r="D51" s="95"/>
      <c r="E51" s="76"/>
    </row>
    <row r="52" spans="1:5" x14ac:dyDescent="0.2">
      <c r="B52" s="154" t="s">
        <v>56</v>
      </c>
      <c r="C52" s="154" t="s">
        <v>55</v>
      </c>
      <c r="D52" s="177">
        <v>3720</v>
      </c>
      <c r="E52" s="96"/>
    </row>
    <row r="53" spans="1:5" ht="13.5" thickBot="1" x14ac:dyDescent="0.25">
      <c r="B53" s="203"/>
      <c r="C53" s="22" t="s">
        <v>68</v>
      </c>
      <c r="D53" s="77"/>
      <c r="E53" s="253"/>
    </row>
    <row r="54" spans="1:5" x14ac:dyDescent="0.2">
      <c r="B54" s="121"/>
      <c r="C54" s="5" t="s">
        <v>212</v>
      </c>
      <c r="D54" s="11"/>
      <c r="E54" s="216"/>
    </row>
    <row r="55" spans="1:5" x14ac:dyDescent="0.2">
      <c r="B55" s="48"/>
      <c r="C55" s="5" t="s">
        <v>213</v>
      </c>
      <c r="D55" s="11"/>
      <c r="E55" s="160"/>
    </row>
    <row r="56" spans="1:5" ht="13.5" thickBot="1" x14ac:dyDescent="0.25">
      <c r="B56" s="48"/>
      <c r="C56" s="5" t="s">
        <v>214</v>
      </c>
      <c r="D56" s="11"/>
      <c r="E56" s="160"/>
    </row>
    <row r="57" spans="1:5" ht="13.5" thickBot="1" x14ac:dyDescent="0.25">
      <c r="B57" s="204" t="s">
        <v>54</v>
      </c>
      <c r="C57" s="141" t="s">
        <v>51</v>
      </c>
      <c r="D57" s="205">
        <v>3000</v>
      </c>
      <c r="E57" s="175"/>
    </row>
    <row r="58" spans="1:5" ht="25.5" x14ac:dyDescent="0.2">
      <c r="B58" s="70"/>
      <c r="C58" s="71" t="s">
        <v>53</v>
      </c>
      <c r="D58" s="72"/>
      <c r="E58" s="96"/>
    </row>
    <row r="59" spans="1:5" ht="15" hidden="1" x14ac:dyDescent="0.2">
      <c r="B59" s="373"/>
      <c r="C59" s="374"/>
      <c r="D59" s="77"/>
      <c r="E59" s="77"/>
    </row>
    <row r="60" spans="1:5" ht="15" hidden="1" x14ac:dyDescent="0.2">
      <c r="B60" s="97"/>
      <c r="C60" s="20"/>
      <c r="D60" s="11"/>
      <c r="E60" s="11"/>
    </row>
    <row r="61" spans="1:5" ht="15" hidden="1" x14ac:dyDescent="0.2">
      <c r="B61" s="97"/>
      <c r="C61" s="20"/>
      <c r="D61" s="11"/>
      <c r="E61" s="11"/>
    </row>
    <row r="62" spans="1:5" ht="15" x14ac:dyDescent="0.2">
      <c r="B62" s="97"/>
      <c r="C62" s="20"/>
      <c r="D62" s="11"/>
      <c r="E62" s="11"/>
    </row>
    <row r="63" spans="1:5" ht="15" hidden="1" x14ac:dyDescent="0.2">
      <c r="B63" s="373"/>
      <c r="C63" s="374"/>
      <c r="D63" s="77"/>
      <c r="E63" s="77"/>
    </row>
    <row r="64" spans="1:5" ht="18" x14ac:dyDescent="0.25">
      <c r="B64" s="478" t="s">
        <v>149</v>
      </c>
      <c r="C64" s="478"/>
      <c r="D64" s="478"/>
      <c r="E64" s="375"/>
    </row>
    <row r="65" spans="2:5" ht="18" hidden="1" x14ac:dyDescent="0.25">
      <c r="B65" s="310"/>
      <c r="C65" s="310"/>
      <c r="D65" s="310"/>
      <c r="E65" s="86"/>
    </row>
    <row r="66" spans="2:5" ht="18" hidden="1" x14ac:dyDescent="0.25">
      <c r="B66" s="310"/>
      <c r="C66" s="310"/>
      <c r="D66" s="310"/>
      <c r="E66" s="86"/>
    </row>
    <row r="67" spans="2:5" ht="18" hidden="1" x14ac:dyDescent="0.25">
      <c r="B67" s="310"/>
      <c r="C67" s="310"/>
      <c r="D67" s="310"/>
      <c r="E67" s="86"/>
    </row>
    <row r="68" spans="2:5" ht="13.5" thickBot="1" x14ac:dyDescent="0.25">
      <c r="B68" s="98"/>
      <c r="C68" s="30"/>
      <c r="D68" s="87"/>
      <c r="E68" s="87"/>
    </row>
    <row r="69" spans="2:5" ht="13.5" thickBot="1" x14ac:dyDescent="0.25">
      <c r="B69" s="141" t="s">
        <v>40</v>
      </c>
      <c r="C69" s="142" t="s">
        <v>20</v>
      </c>
      <c r="D69" s="58"/>
      <c r="E69" s="149">
        <f>SUM(D70:D77)</f>
        <v>10800</v>
      </c>
    </row>
    <row r="70" spans="2:5" x14ac:dyDescent="0.2">
      <c r="B70" s="73"/>
      <c r="C70" s="81" t="s">
        <v>59</v>
      </c>
      <c r="D70" s="1">
        <v>5400</v>
      </c>
      <c r="E70" s="74"/>
    </row>
    <row r="71" spans="2:5" x14ac:dyDescent="0.2">
      <c r="B71" s="12"/>
      <c r="C71" s="4" t="s">
        <v>237</v>
      </c>
      <c r="D71" s="1"/>
      <c r="E71" s="13"/>
    </row>
    <row r="72" spans="2:5" x14ac:dyDescent="0.2">
      <c r="B72" s="12"/>
      <c r="C72" s="4" t="s">
        <v>111</v>
      </c>
      <c r="D72" s="1"/>
      <c r="E72" s="13"/>
    </row>
    <row r="73" spans="2:5" x14ac:dyDescent="0.2">
      <c r="B73" s="12"/>
      <c r="C73" s="4" t="s">
        <v>238</v>
      </c>
      <c r="D73" s="1">
        <v>3200</v>
      </c>
      <c r="E73" s="13"/>
    </row>
    <row r="74" spans="2:5" x14ac:dyDescent="0.2">
      <c r="B74" s="12"/>
      <c r="C74" s="4"/>
      <c r="D74" s="1"/>
      <c r="E74" s="13"/>
    </row>
    <row r="75" spans="2:5" x14ac:dyDescent="0.2">
      <c r="B75" s="12"/>
      <c r="C75" s="6" t="s">
        <v>239</v>
      </c>
      <c r="D75" s="229"/>
      <c r="E75" s="46"/>
    </row>
    <row r="76" spans="2:5" x14ac:dyDescent="0.2">
      <c r="B76" s="12"/>
      <c r="C76" s="5" t="s">
        <v>112</v>
      </c>
      <c r="D76" s="11">
        <v>2200</v>
      </c>
      <c r="E76" s="46"/>
    </row>
    <row r="77" spans="2:5" ht="13.5" thickBot="1" x14ac:dyDescent="0.25">
      <c r="B77" s="12"/>
      <c r="C77" s="6"/>
      <c r="D77" s="229"/>
      <c r="E77" s="46"/>
    </row>
    <row r="78" spans="2:5" ht="13.5" thickBot="1" x14ac:dyDescent="0.25">
      <c r="B78" s="141" t="s">
        <v>39</v>
      </c>
      <c r="C78" s="142" t="s">
        <v>3</v>
      </c>
      <c r="D78" s="58"/>
      <c r="E78" s="149">
        <f>SUM(D79+D91)</f>
        <v>3159735</v>
      </c>
    </row>
    <row r="79" spans="2:5" x14ac:dyDescent="0.2">
      <c r="B79" s="48"/>
      <c r="C79" s="219" t="s">
        <v>215</v>
      </c>
      <c r="D79" s="133">
        <f>SUM(D81:D89)</f>
        <v>2441614</v>
      </c>
      <c r="E79" s="13"/>
    </row>
    <row r="80" spans="2:5" x14ac:dyDescent="0.2">
      <c r="B80" s="48"/>
      <c r="C80" s="5" t="s">
        <v>23</v>
      </c>
      <c r="D80" s="11"/>
      <c r="E80" s="13"/>
    </row>
    <row r="81" spans="1:5" x14ac:dyDescent="0.2">
      <c r="B81" s="48"/>
      <c r="C81" s="5" t="s">
        <v>223</v>
      </c>
      <c r="D81" s="11">
        <v>24010</v>
      </c>
      <c r="E81" s="13"/>
    </row>
    <row r="82" spans="1:5" x14ac:dyDescent="0.2">
      <c r="B82" s="48"/>
      <c r="C82" s="10" t="s">
        <v>224</v>
      </c>
      <c r="D82" s="11">
        <v>119157</v>
      </c>
      <c r="E82" s="13"/>
    </row>
    <row r="83" spans="1:5" x14ac:dyDescent="0.2">
      <c r="B83" s="48"/>
      <c r="C83" s="10" t="s">
        <v>225</v>
      </c>
      <c r="D83" s="11">
        <v>376161</v>
      </c>
      <c r="E83" s="13"/>
    </row>
    <row r="84" spans="1:5" x14ac:dyDescent="0.2">
      <c r="B84" s="48"/>
      <c r="C84" s="15" t="s">
        <v>226</v>
      </c>
      <c r="D84" s="11">
        <v>1831275</v>
      </c>
      <c r="E84" s="13"/>
    </row>
    <row r="85" spans="1:5" hidden="1" x14ac:dyDescent="0.2">
      <c r="B85" s="48"/>
      <c r="C85" s="15"/>
      <c r="D85" s="11"/>
      <c r="E85" s="13"/>
    </row>
    <row r="86" spans="1:5" x14ac:dyDescent="0.2">
      <c r="B86" s="48"/>
      <c r="C86" s="15" t="s">
        <v>182</v>
      </c>
      <c r="D86" s="11">
        <v>34098</v>
      </c>
      <c r="E86" s="13"/>
    </row>
    <row r="87" spans="1:5" x14ac:dyDescent="0.2">
      <c r="B87" s="48"/>
      <c r="C87" s="15" t="s">
        <v>240</v>
      </c>
      <c r="D87" s="11">
        <v>37834</v>
      </c>
      <c r="E87" s="13"/>
    </row>
    <row r="88" spans="1:5" x14ac:dyDescent="0.2">
      <c r="B88" s="48"/>
      <c r="C88" s="10" t="s">
        <v>96</v>
      </c>
      <c r="D88" s="11">
        <v>19079</v>
      </c>
      <c r="E88" s="13"/>
    </row>
    <row r="89" spans="1:5" hidden="1" x14ac:dyDescent="0.2">
      <c r="B89" s="48"/>
      <c r="C89" s="10"/>
      <c r="D89" s="11"/>
      <c r="E89" s="13"/>
    </row>
    <row r="90" spans="1:5" hidden="1" x14ac:dyDescent="0.2">
      <c r="B90" s="48"/>
      <c r="C90" s="10"/>
      <c r="D90" s="11"/>
      <c r="E90" s="13"/>
    </row>
    <row r="91" spans="1:5" x14ac:dyDescent="0.2">
      <c r="B91" s="48"/>
      <c r="C91" s="219" t="s">
        <v>60</v>
      </c>
      <c r="D91" s="133">
        <f>SUM(D93:D98)</f>
        <v>718121</v>
      </c>
      <c r="E91" s="13"/>
    </row>
    <row r="92" spans="1:5" x14ac:dyDescent="0.2">
      <c r="B92" s="48"/>
      <c r="C92" s="5" t="s">
        <v>24</v>
      </c>
      <c r="D92" s="11"/>
      <c r="E92" s="13"/>
    </row>
    <row r="93" spans="1:5" x14ac:dyDescent="0.2">
      <c r="B93" s="48"/>
      <c r="C93" s="5" t="s">
        <v>241</v>
      </c>
      <c r="D93" s="11">
        <v>213338</v>
      </c>
      <c r="E93" s="13"/>
    </row>
    <row r="94" spans="1:5" x14ac:dyDescent="0.2">
      <c r="B94" s="48"/>
      <c r="C94" s="6" t="s">
        <v>113</v>
      </c>
      <c r="D94" s="11">
        <v>431374</v>
      </c>
      <c r="E94" s="216"/>
    </row>
    <row r="95" spans="1:5" hidden="1" x14ac:dyDescent="0.2">
      <c r="A95" s="354"/>
      <c r="B95" s="358"/>
      <c r="C95" s="6"/>
      <c r="D95" s="11"/>
      <c r="E95" s="13"/>
    </row>
    <row r="96" spans="1:5" x14ac:dyDescent="0.2">
      <c r="A96" s="354"/>
      <c r="B96" s="357"/>
      <c r="C96" s="6" t="s">
        <v>242</v>
      </c>
      <c r="D96" s="356">
        <v>20470</v>
      </c>
      <c r="E96" s="352"/>
    </row>
    <row r="97" spans="1:5" x14ac:dyDescent="0.2">
      <c r="A97" s="354"/>
      <c r="B97" s="357"/>
      <c r="C97" s="6" t="s">
        <v>243</v>
      </c>
      <c r="D97" s="356">
        <v>46492</v>
      </c>
      <c r="E97" s="352"/>
    </row>
    <row r="98" spans="1:5" ht="13.5" thickBot="1" x14ac:dyDescent="0.25">
      <c r="A98" s="56"/>
      <c r="B98" s="359"/>
      <c r="C98" s="5" t="s">
        <v>91</v>
      </c>
      <c r="D98" s="218">
        <v>6447</v>
      </c>
      <c r="E98" s="355"/>
    </row>
    <row r="99" spans="1:5" ht="13.5" thickBot="1" x14ac:dyDescent="0.25">
      <c r="B99" s="143" t="s">
        <v>38</v>
      </c>
      <c r="C99" s="142" t="s">
        <v>4</v>
      </c>
      <c r="D99" s="53">
        <v>264360</v>
      </c>
      <c r="E99" s="149">
        <f>SUM(D99:D99)</f>
        <v>264360</v>
      </c>
    </row>
    <row r="100" spans="1:5" ht="13.5" thickBot="1" x14ac:dyDescent="0.25">
      <c r="B100" s="141" t="s">
        <v>37</v>
      </c>
      <c r="C100" s="142" t="s">
        <v>18</v>
      </c>
      <c r="D100" s="53">
        <v>571311</v>
      </c>
      <c r="E100" s="149">
        <f>SUM(D100:D100)</f>
        <v>571311</v>
      </c>
    </row>
    <row r="101" spans="1:5" ht="13.5" thickBot="1" x14ac:dyDescent="0.25">
      <c r="B101" s="141" t="s">
        <v>36</v>
      </c>
      <c r="C101" s="148" t="s">
        <v>14</v>
      </c>
      <c r="D101" s="53">
        <v>69783</v>
      </c>
      <c r="E101" s="350">
        <f>SUM(D101:D101)</f>
        <v>69783</v>
      </c>
    </row>
    <row r="102" spans="1:5" ht="13.5" thickBot="1" x14ac:dyDescent="0.25">
      <c r="A102" s="56"/>
      <c r="B102" s="150" t="s">
        <v>35</v>
      </c>
      <c r="C102" s="344" t="s">
        <v>6</v>
      </c>
      <c r="D102" s="345"/>
      <c r="E102" s="162">
        <f>SUM(D103:D117)</f>
        <v>87332</v>
      </c>
    </row>
    <row r="103" spans="1:5" x14ac:dyDescent="0.2">
      <c r="B103" s="73"/>
      <c r="C103" s="75" t="s">
        <v>86</v>
      </c>
      <c r="D103" s="76">
        <v>5000</v>
      </c>
      <c r="E103" s="351"/>
    </row>
    <row r="104" spans="1:5" x14ac:dyDescent="0.2">
      <c r="B104" s="12"/>
      <c r="C104" s="5" t="s">
        <v>88</v>
      </c>
      <c r="D104" s="11">
        <v>30000</v>
      </c>
      <c r="E104" s="13"/>
    </row>
    <row r="105" spans="1:5" x14ac:dyDescent="0.2">
      <c r="B105" s="12"/>
      <c r="C105" s="5" t="s">
        <v>61</v>
      </c>
      <c r="D105" s="11">
        <v>10000</v>
      </c>
      <c r="E105" s="13"/>
    </row>
    <row r="106" spans="1:5" x14ac:dyDescent="0.2">
      <c r="B106" s="12"/>
      <c r="C106" s="5" t="s">
        <v>62</v>
      </c>
      <c r="D106" s="11">
        <v>3000</v>
      </c>
      <c r="E106" s="13"/>
    </row>
    <row r="107" spans="1:5" x14ac:dyDescent="0.2">
      <c r="B107" s="12"/>
      <c r="C107" s="5" t="s">
        <v>85</v>
      </c>
      <c r="D107" s="11">
        <v>1000</v>
      </c>
      <c r="E107" s="13"/>
    </row>
    <row r="108" spans="1:5" x14ac:dyDescent="0.2">
      <c r="B108" s="12"/>
      <c r="C108" s="5" t="s">
        <v>116</v>
      </c>
      <c r="D108" s="11">
        <v>5832</v>
      </c>
      <c r="E108" s="13"/>
    </row>
    <row r="109" spans="1:5" x14ac:dyDescent="0.2">
      <c r="B109" s="12"/>
      <c r="C109" s="5" t="s">
        <v>28</v>
      </c>
      <c r="D109" s="11">
        <v>3500</v>
      </c>
      <c r="E109" s="13"/>
    </row>
    <row r="110" spans="1:5" x14ac:dyDescent="0.2">
      <c r="B110" s="12"/>
      <c r="C110" s="5" t="s">
        <v>84</v>
      </c>
      <c r="D110" s="11">
        <v>2000</v>
      </c>
      <c r="E110" s="13"/>
    </row>
    <row r="111" spans="1:5" x14ac:dyDescent="0.2">
      <c r="B111" s="12"/>
      <c r="C111" s="6" t="s">
        <v>87</v>
      </c>
      <c r="D111" s="11">
        <v>4000</v>
      </c>
      <c r="E111" s="13"/>
    </row>
    <row r="112" spans="1:5" x14ac:dyDescent="0.2">
      <c r="B112" s="55"/>
      <c r="C112" s="56" t="s">
        <v>63</v>
      </c>
      <c r="D112" s="57">
        <v>8000</v>
      </c>
      <c r="E112" s="152"/>
    </row>
    <row r="113" spans="1:5" hidden="1" x14ac:dyDescent="0.2">
      <c r="B113" s="55"/>
      <c r="C113" s="6"/>
      <c r="D113" s="57"/>
      <c r="E113" s="152"/>
    </row>
    <row r="114" spans="1:5" hidden="1" x14ac:dyDescent="0.2">
      <c r="B114" s="55"/>
      <c r="C114" s="6"/>
      <c r="D114" s="57"/>
      <c r="E114" s="152"/>
    </row>
    <row r="115" spans="1:5" ht="14.25" customHeight="1" x14ac:dyDescent="0.2">
      <c r="B115" s="55"/>
      <c r="C115" s="282" t="s">
        <v>159</v>
      </c>
      <c r="D115" s="57">
        <v>15000</v>
      </c>
      <c r="E115" s="152"/>
    </row>
    <row r="116" spans="1:5" hidden="1" x14ac:dyDescent="0.2">
      <c r="B116" s="56"/>
      <c r="C116" s="282"/>
      <c r="D116" s="57"/>
      <c r="E116" s="152"/>
    </row>
    <row r="117" spans="1:5" x14ac:dyDescent="0.2">
      <c r="B117" s="290"/>
      <c r="C117" s="6" t="s">
        <v>160</v>
      </c>
      <c r="D117" s="57"/>
      <c r="E117" s="152"/>
    </row>
    <row r="118" spans="1:5" ht="13.5" thickBot="1" x14ac:dyDescent="0.25">
      <c r="B118" s="56"/>
      <c r="C118" s="6"/>
      <c r="D118" s="57"/>
      <c r="E118" s="57"/>
    </row>
    <row r="119" spans="1:5" ht="13.5" thickBot="1" x14ac:dyDescent="0.25">
      <c r="B119" s="295" t="s">
        <v>34</v>
      </c>
      <c r="C119" s="296" t="s">
        <v>172</v>
      </c>
      <c r="D119" s="297"/>
      <c r="E119" s="332">
        <f>SUM(D120:D122)</f>
        <v>10000</v>
      </c>
    </row>
    <row r="120" spans="1:5" ht="13.5" thickBot="1" x14ac:dyDescent="0.25">
      <c r="B120" s="294"/>
      <c r="C120" s="6" t="s">
        <v>177</v>
      </c>
      <c r="D120" s="307">
        <v>10000</v>
      </c>
      <c r="E120" s="318"/>
    </row>
    <row r="121" spans="1:5" ht="13.5" hidden="1" thickBot="1" x14ac:dyDescent="0.25">
      <c r="B121" s="294"/>
      <c r="C121" s="6"/>
      <c r="D121" s="307"/>
      <c r="E121" s="298"/>
    </row>
    <row r="122" spans="1:5" ht="13.5" hidden="1" thickBot="1" x14ac:dyDescent="0.25">
      <c r="B122" s="294"/>
      <c r="C122" s="305"/>
      <c r="D122" s="306"/>
      <c r="E122" s="298"/>
    </row>
    <row r="123" spans="1:5" ht="13.5" thickBot="1" x14ac:dyDescent="0.25">
      <c r="B123" s="141" t="s">
        <v>33</v>
      </c>
      <c r="C123" s="142" t="s">
        <v>7</v>
      </c>
      <c r="D123" s="58"/>
      <c r="E123" s="149">
        <f>D124+D125+D126</f>
        <v>234914</v>
      </c>
    </row>
    <row r="124" spans="1:5" x14ac:dyDescent="0.2">
      <c r="B124" s="48"/>
      <c r="C124" s="5" t="s">
        <v>161</v>
      </c>
      <c r="D124" s="11">
        <v>157914</v>
      </c>
      <c r="E124" s="46"/>
    </row>
    <row r="125" spans="1:5" x14ac:dyDescent="0.2">
      <c r="B125" s="48"/>
      <c r="C125" s="5" t="s">
        <v>173</v>
      </c>
      <c r="D125" s="11">
        <v>70000</v>
      </c>
      <c r="E125" s="46"/>
    </row>
    <row r="126" spans="1:5" ht="13.5" thickBot="1" x14ac:dyDescent="0.25">
      <c r="B126" s="48"/>
      <c r="C126" s="5" t="s">
        <v>174</v>
      </c>
      <c r="D126" s="11">
        <v>7000</v>
      </c>
      <c r="E126" s="46"/>
    </row>
    <row r="127" spans="1:5" ht="13.5" thickBot="1" x14ac:dyDescent="0.25">
      <c r="B127" s="141" t="s">
        <v>32</v>
      </c>
      <c r="C127" s="142" t="s">
        <v>10</v>
      </c>
      <c r="D127" s="53"/>
      <c r="E127" s="149">
        <f>SUM(D128:D134)</f>
        <v>5600</v>
      </c>
    </row>
    <row r="128" spans="1:5" ht="25.5" x14ac:dyDescent="0.2">
      <c r="A128" s="185"/>
      <c r="B128" s="186"/>
      <c r="C128" s="44" t="s">
        <v>115</v>
      </c>
      <c r="D128" s="187">
        <v>2000</v>
      </c>
      <c r="E128" s="188"/>
    </row>
    <row r="129" spans="2:5" x14ac:dyDescent="0.2">
      <c r="B129" s="12"/>
      <c r="C129" s="3" t="s">
        <v>98</v>
      </c>
      <c r="D129" s="1">
        <v>1200</v>
      </c>
      <c r="E129" s="46"/>
    </row>
    <row r="130" spans="2:5" x14ac:dyDescent="0.2">
      <c r="B130" s="12"/>
      <c r="C130" s="3" t="s">
        <v>183</v>
      </c>
      <c r="D130" s="1"/>
      <c r="E130" s="46"/>
    </row>
    <row r="131" spans="2:5" ht="13.5" thickBot="1" x14ac:dyDescent="0.25">
      <c r="B131" s="12"/>
      <c r="C131" s="3" t="s">
        <v>97</v>
      </c>
      <c r="D131" s="1">
        <v>2400</v>
      </c>
      <c r="E131" s="46"/>
    </row>
    <row r="132" spans="2:5" hidden="1" x14ac:dyDescent="0.2">
      <c r="B132" s="12"/>
      <c r="C132" s="3"/>
      <c r="D132" s="1"/>
      <c r="E132" s="46"/>
    </row>
    <row r="133" spans="2:5" ht="13.5" hidden="1" thickBot="1" x14ac:dyDescent="0.25">
      <c r="B133" s="12"/>
      <c r="C133" s="312"/>
      <c r="D133" s="376"/>
      <c r="E133" s="46"/>
    </row>
    <row r="134" spans="2:5" ht="13.5" hidden="1" thickBot="1" x14ac:dyDescent="0.25">
      <c r="B134" s="12"/>
      <c r="C134" s="311"/>
      <c r="D134" s="346"/>
      <c r="E134" s="46"/>
    </row>
    <row r="135" spans="2:5" ht="13.5" thickBot="1" x14ac:dyDescent="0.25">
      <c r="B135" s="141" t="s">
        <v>31</v>
      </c>
      <c r="C135" s="142" t="s">
        <v>16</v>
      </c>
      <c r="D135" s="53"/>
      <c r="E135" s="149">
        <f>SUM(D136:D137)</f>
        <v>4000</v>
      </c>
    </row>
    <row r="136" spans="2:5" ht="13.5" thickBot="1" x14ac:dyDescent="0.25">
      <c r="B136" s="12"/>
      <c r="C136" s="5" t="s">
        <v>89</v>
      </c>
      <c r="D136" s="11">
        <v>4000</v>
      </c>
      <c r="E136" s="46"/>
    </row>
    <row r="137" spans="2:5" ht="13.5" hidden="1" thickBot="1" x14ac:dyDescent="0.25">
      <c r="B137" s="51"/>
      <c r="C137" s="62"/>
      <c r="D137" s="11"/>
      <c r="E137" s="52"/>
    </row>
    <row r="138" spans="2:5" ht="13.5" thickBot="1" x14ac:dyDescent="0.25">
      <c r="B138" s="141" t="s">
        <v>30</v>
      </c>
      <c r="C138" s="142" t="s">
        <v>9</v>
      </c>
      <c r="D138" s="53"/>
      <c r="E138" s="149">
        <f>SUM(D139:D145)</f>
        <v>32820</v>
      </c>
    </row>
    <row r="139" spans="2:5" x14ac:dyDescent="0.2">
      <c r="B139" s="12"/>
      <c r="C139" s="4" t="s">
        <v>29</v>
      </c>
      <c r="D139" s="11">
        <v>6200</v>
      </c>
      <c r="E139" s="13"/>
    </row>
    <row r="140" spans="2:5" x14ac:dyDescent="0.2">
      <c r="B140" s="12"/>
      <c r="C140" s="5" t="s">
        <v>99</v>
      </c>
      <c r="D140" s="11">
        <v>1300</v>
      </c>
      <c r="E140" s="13"/>
    </row>
    <row r="141" spans="2:5" x14ac:dyDescent="0.2">
      <c r="B141" s="12"/>
      <c r="C141" s="5" t="s">
        <v>100</v>
      </c>
      <c r="D141" s="11">
        <v>1300</v>
      </c>
      <c r="E141" s="13"/>
    </row>
    <row r="142" spans="2:5" x14ac:dyDescent="0.2">
      <c r="B142" s="12"/>
      <c r="C142" s="6" t="s">
        <v>64</v>
      </c>
      <c r="D142" s="11">
        <v>200</v>
      </c>
      <c r="E142" s="13"/>
    </row>
    <row r="143" spans="2:5" x14ac:dyDescent="0.2">
      <c r="B143" s="12"/>
      <c r="C143" s="5" t="s">
        <v>65</v>
      </c>
      <c r="D143" s="11">
        <v>5000</v>
      </c>
      <c r="E143" s="13"/>
    </row>
    <row r="144" spans="2:5" x14ac:dyDescent="0.2">
      <c r="B144" s="12"/>
      <c r="C144" s="5" t="s">
        <v>90</v>
      </c>
      <c r="D144" s="11">
        <v>12320</v>
      </c>
      <c r="E144" s="13"/>
    </row>
    <row r="145" spans="2:5" ht="13.5" thickBot="1" x14ac:dyDescent="0.25">
      <c r="B145" s="12"/>
      <c r="C145" s="5" t="s">
        <v>66</v>
      </c>
      <c r="D145" s="11">
        <v>6500</v>
      </c>
      <c r="E145" s="13"/>
    </row>
    <row r="146" spans="2:5" ht="26.25" thickBot="1" x14ac:dyDescent="0.25">
      <c r="B146" s="141" t="s">
        <v>264</v>
      </c>
      <c r="C146" s="384" t="s">
        <v>263</v>
      </c>
      <c r="D146" s="53"/>
      <c r="E146" s="149">
        <f>SUM(D147:D147)</f>
        <v>6000</v>
      </c>
    </row>
    <row r="147" spans="2:5" x14ac:dyDescent="0.2">
      <c r="B147" s="12"/>
      <c r="C147" s="293" t="s">
        <v>265</v>
      </c>
      <c r="D147" s="11">
        <v>6000</v>
      </c>
      <c r="E147" s="13"/>
    </row>
    <row r="148" spans="2:5" ht="13.5" thickBot="1" x14ac:dyDescent="0.25">
      <c r="B148" s="12"/>
      <c r="C148" s="5"/>
      <c r="D148" s="11"/>
      <c r="E148" s="13"/>
    </row>
    <row r="149" spans="2:5" ht="13.5" thickBot="1" x14ac:dyDescent="0.25">
      <c r="B149" s="141" t="s">
        <v>43</v>
      </c>
      <c r="C149" s="142" t="s">
        <v>5</v>
      </c>
      <c r="D149" s="53"/>
      <c r="E149" s="149">
        <f>SUM(D150:D150)</f>
        <v>1000</v>
      </c>
    </row>
    <row r="150" spans="2:5" ht="13.5" thickBot="1" x14ac:dyDescent="0.25">
      <c r="B150" s="12"/>
      <c r="C150" s="4" t="s">
        <v>67</v>
      </c>
      <c r="D150" s="11">
        <v>1000</v>
      </c>
      <c r="E150" s="151"/>
    </row>
    <row r="151" spans="2:5" ht="13.5" thickBot="1" x14ac:dyDescent="0.25">
      <c r="B151" s="141" t="s">
        <v>44</v>
      </c>
      <c r="C151" s="142" t="s">
        <v>15</v>
      </c>
      <c r="D151" s="53"/>
      <c r="E151" s="149">
        <f>SUM(D152:D154)</f>
        <v>182306</v>
      </c>
    </row>
    <row r="152" spans="2:5" x14ac:dyDescent="0.2">
      <c r="B152" s="48"/>
      <c r="C152" s="5" t="s">
        <v>244</v>
      </c>
      <c r="D152" s="11">
        <v>151858</v>
      </c>
      <c r="E152" s="46"/>
    </row>
    <row r="153" spans="2:5" x14ac:dyDescent="0.2">
      <c r="B153" s="48"/>
      <c r="C153" s="5" t="s">
        <v>245</v>
      </c>
      <c r="D153" s="18">
        <v>28989</v>
      </c>
      <c r="E153" s="46"/>
    </row>
    <row r="154" spans="2:5" ht="13.5" thickBot="1" x14ac:dyDescent="0.25">
      <c r="B154" s="48"/>
      <c r="C154" s="5" t="s">
        <v>246</v>
      </c>
      <c r="D154" s="11">
        <v>1459</v>
      </c>
      <c r="E154" s="46"/>
    </row>
    <row r="155" spans="2:5" ht="13.5" thickBot="1" x14ac:dyDescent="0.25">
      <c r="B155" s="141" t="s">
        <v>179</v>
      </c>
      <c r="C155" s="142" t="s">
        <v>180</v>
      </c>
      <c r="D155" s="217"/>
      <c r="E155" s="287">
        <f>SUM(D156:D156)</f>
        <v>400</v>
      </c>
    </row>
    <row r="156" spans="2:5" ht="13.5" thickBot="1" x14ac:dyDescent="0.25">
      <c r="B156" s="154"/>
      <c r="C156" s="212"/>
      <c r="D156" s="308">
        <v>400</v>
      </c>
      <c r="E156" s="309"/>
    </row>
    <row r="157" spans="2:5" x14ac:dyDescent="0.2">
      <c r="B157" s="361" t="s">
        <v>45</v>
      </c>
      <c r="C157" s="362" t="s">
        <v>21</v>
      </c>
      <c r="D157" s="363"/>
      <c r="E157" s="360">
        <f>SUM(D158:D159)</f>
        <v>3900</v>
      </c>
    </row>
    <row r="158" spans="2:5" x14ac:dyDescent="0.2">
      <c r="B158" s="155"/>
      <c r="C158" s="5" t="s">
        <v>114</v>
      </c>
      <c r="D158" s="157">
        <v>1900</v>
      </c>
      <c r="E158" s="156"/>
    </row>
    <row r="159" spans="2:5" x14ac:dyDescent="0.2">
      <c r="B159" s="155"/>
      <c r="C159" s="5" t="s">
        <v>102</v>
      </c>
      <c r="D159" s="157">
        <v>2000</v>
      </c>
      <c r="E159" s="156"/>
    </row>
    <row r="160" spans="2:5" hidden="1" x14ac:dyDescent="0.2">
      <c r="B160" s="314" t="s">
        <v>184</v>
      </c>
      <c r="C160" s="285" t="s">
        <v>181</v>
      </c>
      <c r="D160" s="315"/>
      <c r="E160" s="316"/>
    </row>
    <row r="161" spans="2:5" hidden="1" x14ac:dyDescent="0.2">
      <c r="B161" s="5"/>
      <c r="C161" s="5" t="s">
        <v>185</v>
      </c>
      <c r="D161" s="229"/>
      <c r="E161" s="313"/>
    </row>
    <row r="162" spans="2:5" x14ac:dyDescent="0.2">
      <c r="B162" s="245"/>
      <c r="C162" s="22"/>
      <c r="D162" s="246"/>
      <c r="E162" s="292"/>
    </row>
    <row r="163" spans="2:5" ht="15.75" x14ac:dyDescent="0.25">
      <c r="B163" s="7"/>
      <c r="C163" s="24" t="s">
        <v>117</v>
      </c>
      <c r="D163" s="84"/>
      <c r="E163" s="2"/>
    </row>
    <row r="164" spans="2:5" ht="15" x14ac:dyDescent="0.2">
      <c r="B164" s="83"/>
      <c r="C164" s="228" t="s">
        <v>118</v>
      </c>
      <c r="D164" s="84"/>
      <c r="E164" s="2"/>
    </row>
    <row r="165" spans="2:5" ht="15" x14ac:dyDescent="0.2">
      <c r="B165" s="83"/>
      <c r="C165" s="20" t="s">
        <v>247</v>
      </c>
      <c r="D165" s="84"/>
      <c r="E165" s="2"/>
    </row>
    <row r="166" spans="2:5" ht="15.75" x14ac:dyDescent="0.25">
      <c r="B166" s="85"/>
      <c r="C166" s="24" t="s">
        <v>46</v>
      </c>
      <c r="D166" s="11"/>
      <c r="E166" s="17"/>
    </row>
    <row r="167" spans="2:5" ht="15.75" hidden="1" x14ac:dyDescent="0.25">
      <c r="B167" s="85"/>
      <c r="C167" s="24"/>
      <c r="D167" s="11"/>
      <c r="E167" s="17"/>
    </row>
    <row r="168" spans="2:5" ht="15.75" hidden="1" x14ac:dyDescent="0.25">
      <c r="B168" s="85"/>
      <c r="C168" s="24"/>
      <c r="D168" s="11"/>
      <c r="E168" s="17"/>
    </row>
    <row r="169" spans="2:5" ht="15.75" thickBot="1" x14ac:dyDescent="0.25">
      <c r="B169" s="85"/>
      <c r="C169" s="20"/>
      <c r="D169" s="11"/>
      <c r="E169" s="17"/>
    </row>
    <row r="170" spans="2:5" x14ac:dyDescent="0.2">
      <c r="B170" s="89"/>
      <c r="C170" s="90"/>
      <c r="D170" s="91" t="s">
        <v>0</v>
      </c>
      <c r="E170" s="11"/>
    </row>
    <row r="171" spans="2:5" ht="13.5" thickBot="1" x14ac:dyDescent="0.25">
      <c r="B171" s="101" t="s">
        <v>171</v>
      </c>
      <c r="C171" s="102" t="s">
        <v>2</v>
      </c>
      <c r="D171" s="103" t="s">
        <v>248</v>
      </c>
      <c r="E171" s="11"/>
    </row>
    <row r="172" spans="2:5" ht="13.5" thickBot="1" x14ac:dyDescent="0.25">
      <c r="B172" s="105">
        <v>1</v>
      </c>
      <c r="C172" s="106">
        <v>2</v>
      </c>
      <c r="D172" s="107"/>
      <c r="E172" s="92"/>
    </row>
    <row r="173" spans="2:5" x14ac:dyDescent="0.2">
      <c r="B173" s="39">
        <v>4010</v>
      </c>
      <c r="C173" s="19" t="s">
        <v>3</v>
      </c>
      <c r="D173" s="40">
        <v>107370</v>
      </c>
      <c r="E173" s="11"/>
    </row>
    <row r="174" spans="2:5" x14ac:dyDescent="0.2">
      <c r="B174" s="39">
        <v>4040</v>
      </c>
      <c r="C174" s="19" t="s">
        <v>4</v>
      </c>
      <c r="D174" s="40">
        <v>8768</v>
      </c>
      <c r="E174" s="11"/>
    </row>
    <row r="175" spans="2:5" x14ac:dyDescent="0.2">
      <c r="B175" s="39">
        <v>4110</v>
      </c>
      <c r="C175" s="19" t="s">
        <v>18</v>
      </c>
      <c r="D175" s="40">
        <v>19964</v>
      </c>
      <c r="E175" s="11"/>
    </row>
    <row r="176" spans="2:5" x14ac:dyDescent="0.2">
      <c r="B176" s="39">
        <v>4120</v>
      </c>
      <c r="C176" s="19" t="s">
        <v>27</v>
      </c>
      <c r="D176" s="40">
        <v>2847</v>
      </c>
      <c r="E176" s="11"/>
    </row>
    <row r="177" spans="2:5" ht="13.5" thickBot="1" x14ac:dyDescent="0.25">
      <c r="B177" s="178">
        <v>4210</v>
      </c>
      <c r="C177" s="179" t="s">
        <v>6</v>
      </c>
      <c r="D177" s="180">
        <v>2800</v>
      </c>
      <c r="E177" s="11"/>
    </row>
    <row r="178" spans="2:5" ht="13.5" hidden="1" thickBot="1" x14ac:dyDescent="0.25">
      <c r="B178" s="115">
        <v>4240</v>
      </c>
      <c r="C178" s="225" t="s">
        <v>12</v>
      </c>
      <c r="E178" s="160"/>
    </row>
    <row r="179" spans="2:5" hidden="1" x14ac:dyDescent="0.2">
      <c r="B179" s="181">
        <v>4280</v>
      </c>
      <c r="C179" s="182" t="s">
        <v>17</v>
      </c>
      <c r="D179" s="333"/>
      <c r="E179" s="160"/>
    </row>
    <row r="180" spans="2:5" ht="13.5" thickBot="1" x14ac:dyDescent="0.25">
      <c r="B180" s="39">
        <v>4440</v>
      </c>
      <c r="C180" s="19" t="s">
        <v>13</v>
      </c>
      <c r="D180" s="40">
        <v>8640</v>
      </c>
      <c r="E180" s="11"/>
    </row>
    <row r="181" spans="2:5" ht="13.5" hidden="1" thickBot="1" x14ac:dyDescent="0.25">
      <c r="B181" s="49"/>
      <c r="C181" s="283"/>
      <c r="D181" s="46"/>
      <c r="E181" s="11"/>
    </row>
    <row r="182" spans="2:5" ht="15.75" thickBot="1" x14ac:dyDescent="0.3">
      <c r="B182" s="8"/>
      <c r="C182" s="109" t="s">
        <v>22</v>
      </c>
      <c r="D182" s="258">
        <f>SUM(D173:D181)</f>
        <v>150389</v>
      </c>
      <c r="E182" s="2"/>
    </row>
    <row r="183" spans="2:5" ht="15" x14ac:dyDescent="0.25">
      <c r="B183" s="7"/>
      <c r="C183" s="116"/>
      <c r="D183" s="226"/>
      <c r="E183" s="2"/>
    </row>
    <row r="184" spans="2:5" ht="15" hidden="1" x14ac:dyDescent="0.25">
      <c r="B184" s="7"/>
      <c r="C184" s="116"/>
      <c r="D184" s="226"/>
      <c r="E184" s="2"/>
    </row>
    <row r="185" spans="2:5" ht="15" hidden="1" x14ac:dyDescent="0.25">
      <c r="B185" s="7"/>
      <c r="C185" s="116"/>
      <c r="D185" s="226"/>
      <c r="E185" s="2"/>
    </row>
    <row r="186" spans="2:5" ht="15" hidden="1" x14ac:dyDescent="0.25">
      <c r="B186" s="7"/>
      <c r="C186" s="116"/>
      <c r="D186" s="226"/>
      <c r="E186" s="2"/>
    </row>
    <row r="187" spans="2:5" ht="15" hidden="1" x14ac:dyDescent="0.25">
      <c r="B187" s="7"/>
      <c r="C187" s="116"/>
      <c r="D187" s="226"/>
      <c r="E187" s="2"/>
    </row>
    <row r="188" spans="2:5" ht="15" hidden="1" x14ac:dyDescent="0.25">
      <c r="B188" s="7"/>
      <c r="C188" s="116"/>
      <c r="D188" s="226"/>
      <c r="E188" s="2"/>
    </row>
    <row r="189" spans="2:5" ht="15" hidden="1" x14ac:dyDescent="0.25">
      <c r="B189" s="7"/>
      <c r="C189" s="116"/>
      <c r="D189" s="226"/>
      <c r="E189" s="2"/>
    </row>
    <row r="190" spans="2:5" ht="15" hidden="1" x14ac:dyDescent="0.25">
      <c r="B190" s="7"/>
      <c r="C190" s="116"/>
      <c r="D190" s="226"/>
      <c r="E190" s="2"/>
    </row>
    <row r="191" spans="2:5" ht="15" hidden="1" x14ac:dyDescent="0.25">
      <c r="B191" s="7"/>
      <c r="C191" s="190"/>
      <c r="D191" s="226"/>
      <c r="E191" s="2"/>
    </row>
    <row r="192" spans="2:5" ht="15" x14ac:dyDescent="0.25">
      <c r="B192" s="7"/>
      <c r="C192" s="190"/>
      <c r="D192" s="226"/>
      <c r="E192" s="2"/>
    </row>
    <row r="193" spans="2:5" ht="15" x14ac:dyDescent="0.25">
      <c r="B193" s="7"/>
      <c r="C193" s="190"/>
      <c r="D193" s="226"/>
      <c r="E193" s="2"/>
    </row>
    <row r="194" spans="2:5" ht="18" x14ac:dyDescent="0.25">
      <c r="B194" s="480" t="s">
        <v>150</v>
      </c>
      <c r="C194" s="480"/>
      <c r="D194" s="480"/>
      <c r="E194" s="86"/>
    </row>
    <row r="195" spans="2:5" ht="13.5" thickBot="1" x14ac:dyDescent="0.25">
      <c r="B195" s="98"/>
      <c r="C195" s="30"/>
      <c r="D195" s="87"/>
      <c r="E195" s="173"/>
    </row>
    <row r="196" spans="2:5" ht="13.5" thickBot="1" x14ac:dyDescent="0.25">
      <c r="B196" s="141" t="s">
        <v>39</v>
      </c>
      <c r="C196" s="142" t="s">
        <v>3</v>
      </c>
      <c r="D196" s="217"/>
      <c r="E196" s="149">
        <f>SUM(D197:D201)</f>
        <v>107370</v>
      </c>
    </row>
    <row r="197" spans="2:5" x14ac:dyDescent="0.2">
      <c r="B197" s="48"/>
      <c r="C197" s="27" t="s">
        <v>11</v>
      </c>
      <c r="D197" s="11"/>
      <c r="E197" s="174"/>
    </row>
    <row r="198" spans="2:5" x14ac:dyDescent="0.2">
      <c r="B198" s="48"/>
      <c r="C198" s="5" t="s">
        <v>249</v>
      </c>
      <c r="D198" s="11">
        <v>37013</v>
      </c>
      <c r="E198" s="174"/>
    </row>
    <row r="199" spans="2:5" x14ac:dyDescent="0.2">
      <c r="B199" s="48"/>
      <c r="C199" s="5" t="s">
        <v>250</v>
      </c>
      <c r="D199" s="229">
        <v>61818</v>
      </c>
      <c r="E199" s="174"/>
    </row>
    <row r="200" spans="2:5" x14ac:dyDescent="0.2">
      <c r="B200" s="48"/>
      <c r="C200" s="10" t="s">
        <v>186</v>
      </c>
      <c r="D200" s="229">
        <v>7687</v>
      </c>
      <c r="E200" s="174"/>
    </row>
    <row r="201" spans="2:5" ht="13.5" thickBot="1" x14ac:dyDescent="0.25">
      <c r="B201" s="48"/>
      <c r="C201" s="5" t="s">
        <v>251</v>
      </c>
      <c r="D201" s="229">
        <v>852</v>
      </c>
      <c r="E201" s="174"/>
    </row>
    <row r="202" spans="2:5" ht="13.5" hidden="1" thickBot="1" x14ac:dyDescent="0.25">
      <c r="B202" s="48"/>
      <c r="C202" s="6" t="s">
        <v>201</v>
      </c>
      <c r="D202" s="11"/>
      <c r="E202" s="174"/>
    </row>
    <row r="203" spans="2:5" ht="13.5" thickBot="1" x14ac:dyDescent="0.25">
      <c r="B203" s="284" t="s">
        <v>38</v>
      </c>
      <c r="C203" s="285" t="s">
        <v>4</v>
      </c>
      <c r="D203" s="286">
        <v>8768</v>
      </c>
      <c r="E203" s="287">
        <f>SUM(D203:D203)</f>
        <v>8768</v>
      </c>
    </row>
    <row r="204" spans="2:5" ht="13.5" thickBot="1" x14ac:dyDescent="0.25">
      <c r="B204" s="141" t="s">
        <v>37</v>
      </c>
      <c r="C204" s="142" t="s">
        <v>18</v>
      </c>
      <c r="D204" s="53"/>
      <c r="E204" s="149">
        <f>SUM(D205:D205)</f>
        <v>19964</v>
      </c>
    </row>
    <row r="205" spans="2:5" ht="13.5" thickBot="1" x14ac:dyDescent="0.25">
      <c r="B205" s="12"/>
      <c r="C205" s="5"/>
      <c r="D205" s="11">
        <v>19964</v>
      </c>
      <c r="E205" s="176"/>
    </row>
    <row r="206" spans="2:5" ht="13.5" thickBot="1" x14ac:dyDescent="0.25">
      <c r="B206" s="141" t="s">
        <v>36</v>
      </c>
      <c r="C206" s="142" t="s">
        <v>14</v>
      </c>
      <c r="D206" s="135"/>
      <c r="E206" s="149">
        <f>SUM(D207:D207)</f>
        <v>2847</v>
      </c>
    </row>
    <row r="207" spans="2:5" ht="13.5" thickBot="1" x14ac:dyDescent="0.25">
      <c r="B207" s="12"/>
      <c r="C207" s="4"/>
      <c r="D207" s="11">
        <v>2847</v>
      </c>
      <c r="E207" s="176"/>
    </row>
    <row r="208" spans="2:5" ht="13.5" thickBot="1" x14ac:dyDescent="0.25">
      <c r="B208" s="141" t="s">
        <v>35</v>
      </c>
      <c r="C208" s="142" t="s">
        <v>6</v>
      </c>
      <c r="D208" s="53"/>
      <c r="E208" s="149">
        <f>SUM(D209:D213)</f>
        <v>2800</v>
      </c>
    </row>
    <row r="209" spans="2:5" x14ac:dyDescent="0.2">
      <c r="B209" s="12"/>
      <c r="C209" s="5" t="s">
        <v>163</v>
      </c>
      <c r="D209" s="11">
        <v>1000</v>
      </c>
      <c r="E209" s="174"/>
    </row>
    <row r="210" spans="2:5" x14ac:dyDescent="0.2">
      <c r="B210" s="12"/>
      <c r="C210" s="5" t="s">
        <v>164</v>
      </c>
      <c r="D210" s="11">
        <v>300</v>
      </c>
      <c r="E210" s="174"/>
    </row>
    <row r="211" spans="2:5" hidden="1" x14ac:dyDescent="0.2">
      <c r="B211" s="12"/>
      <c r="C211" s="5"/>
      <c r="D211" s="11"/>
      <c r="E211" s="174"/>
    </row>
    <row r="212" spans="2:5" ht="13.5" thickBot="1" x14ac:dyDescent="0.25">
      <c r="B212" s="12"/>
      <c r="C212" s="5" t="s">
        <v>165</v>
      </c>
      <c r="D212" s="11">
        <v>1500</v>
      </c>
      <c r="E212" s="174"/>
    </row>
    <row r="213" spans="2:5" ht="13.5" hidden="1" thickBot="1" x14ac:dyDescent="0.25">
      <c r="B213" s="12"/>
      <c r="C213" s="5"/>
      <c r="D213" s="11"/>
      <c r="E213" s="365"/>
    </row>
    <row r="214" spans="2:5" ht="13.5" hidden="1" thickBot="1" x14ac:dyDescent="0.25">
      <c r="B214" s="141" t="s">
        <v>34</v>
      </c>
      <c r="C214" s="142" t="s">
        <v>12</v>
      </c>
      <c r="D214" s="230"/>
      <c r="E214" s="259">
        <f>SUM(D215:D215)</f>
        <v>0</v>
      </c>
    </row>
    <row r="215" spans="2:5" ht="13.5" hidden="1" thickBot="1" x14ac:dyDescent="0.25">
      <c r="B215" s="231"/>
      <c r="C215" s="232"/>
      <c r="D215" s="291"/>
      <c r="E215" s="5"/>
    </row>
    <row r="216" spans="2:5" ht="13.5" hidden="1" thickBot="1" x14ac:dyDescent="0.25">
      <c r="B216" s="141" t="s">
        <v>31</v>
      </c>
      <c r="C216" s="148" t="s">
        <v>17</v>
      </c>
      <c r="D216" s="335"/>
      <c r="E216" s="239"/>
    </row>
    <row r="217" spans="2:5" ht="13.5" hidden="1" thickBot="1" x14ac:dyDescent="0.25">
      <c r="B217" s="121"/>
      <c r="C217" s="75" t="s">
        <v>187</v>
      </c>
      <c r="D217" s="334"/>
      <c r="E217" s="174"/>
    </row>
    <row r="218" spans="2:5" ht="13.5" thickBot="1" x14ac:dyDescent="0.25">
      <c r="B218" s="141" t="s">
        <v>44</v>
      </c>
      <c r="C218" s="142" t="s">
        <v>15</v>
      </c>
      <c r="D218" s="135"/>
      <c r="E218" s="149">
        <f>SUM(D219:D219)</f>
        <v>8640</v>
      </c>
    </row>
    <row r="219" spans="2:5" x14ac:dyDescent="0.2">
      <c r="B219" s="89"/>
      <c r="C219" s="5" t="s">
        <v>252</v>
      </c>
      <c r="D219" s="11">
        <v>8640</v>
      </c>
      <c r="E219" s="177"/>
    </row>
    <row r="220" spans="2:5" ht="12.75" hidden="1" customHeight="1" thickTop="1" x14ac:dyDescent="0.2">
      <c r="B220" s="341"/>
      <c r="C220" s="342"/>
      <c r="D220" s="343"/>
      <c r="E220" s="343"/>
    </row>
    <row r="221" spans="2:5" x14ac:dyDescent="0.2">
      <c r="B221" s="377"/>
      <c r="C221" s="378"/>
      <c r="D221" s="328"/>
      <c r="E221" s="328"/>
    </row>
    <row r="222" spans="2:5" ht="15.75" x14ac:dyDescent="0.25">
      <c r="B222" s="7"/>
      <c r="C222" s="24" t="s">
        <v>217</v>
      </c>
      <c r="D222" s="84"/>
      <c r="E222" s="2"/>
    </row>
    <row r="223" spans="2:5" ht="15" x14ac:dyDescent="0.2">
      <c r="B223" s="83"/>
      <c r="C223" s="366" t="s">
        <v>216</v>
      </c>
      <c r="D223" s="84"/>
      <c r="E223" s="2"/>
    </row>
    <row r="224" spans="2:5" ht="15.75" x14ac:dyDescent="0.25">
      <c r="B224" s="85"/>
      <c r="C224" s="24"/>
      <c r="D224" s="11"/>
      <c r="E224" s="17"/>
    </row>
    <row r="225" spans="1:5" ht="15.75" x14ac:dyDescent="0.25">
      <c r="B225" s="85"/>
      <c r="C225" s="24" t="s">
        <v>46</v>
      </c>
      <c r="D225" s="11"/>
      <c r="E225" s="17"/>
    </row>
    <row r="226" spans="1:5" ht="15.75" thickBot="1" x14ac:dyDescent="0.25">
      <c r="B226" s="85"/>
      <c r="C226" s="20"/>
      <c r="D226" s="11"/>
      <c r="E226" s="17"/>
    </row>
    <row r="227" spans="1:5" x14ac:dyDescent="0.2">
      <c r="B227" s="89"/>
      <c r="C227" s="90"/>
      <c r="D227" s="91" t="s">
        <v>0</v>
      </c>
      <c r="E227" s="11"/>
    </row>
    <row r="228" spans="1:5" x14ac:dyDescent="0.2">
      <c r="B228" s="101" t="s">
        <v>1</v>
      </c>
      <c r="C228" s="102" t="s">
        <v>2</v>
      </c>
      <c r="D228" s="103" t="s">
        <v>248</v>
      </c>
      <c r="E228" s="11"/>
    </row>
    <row r="229" spans="1:5" x14ac:dyDescent="0.2">
      <c r="B229" s="101"/>
      <c r="C229" s="102"/>
      <c r="D229" s="103"/>
      <c r="E229" s="11"/>
    </row>
    <row r="230" spans="1:5" ht="13.5" thickBot="1" x14ac:dyDescent="0.25">
      <c r="B230" s="62"/>
      <c r="C230" s="63"/>
      <c r="D230" s="104"/>
      <c r="E230" s="11"/>
    </row>
    <row r="231" spans="1:5" ht="13.5" thickBot="1" x14ac:dyDescent="0.25">
      <c r="B231" s="105">
        <v>1</v>
      </c>
      <c r="C231" s="106">
        <v>2</v>
      </c>
      <c r="D231" s="107">
        <v>3</v>
      </c>
      <c r="E231" s="92"/>
    </row>
    <row r="232" spans="1:5" ht="13.5" thickBot="1" x14ac:dyDescent="0.25">
      <c r="B232" s="171">
        <v>4300</v>
      </c>
      <c r="C232" s="323" t="s">
        <v>9</v>
      </c>
      <c r="D232" s="149">
        <v>7900</v>
      </c>
      <c r="E232" s="11"/>
    </row>
    <row r="233" spans="1:5" ht="26.25" thickBot="1" x14ac:dyDescent="0.25">
      <c r="B233" s="367">
        <v>4700</v>
      </c>
      <c r="C233" s="44" t="s">
        <v>218</v>
      </c>
      <c r="D233" s="43">
        <v>1000</v>
      </c>
      <c r="E233" s="11"/>
    </row>
    <row r="234" spans="1:5" ht="13.5" hidden="1" thickBot="1" x14ac:dyDescent="0.25">
      <c r="B234" s="108"/>
      <c r="D234" s="41"/>
      <c r="E234" s="11"/>
    </row>
    <row r="235" spans="1:5" ht="15.75" thickBot="1" x14ac:dyDescent="0.3">
      <c r="B235" s="8"/>
      <c r="C235" s="109" t="s">
        <v>22</v>
      </c>
      <c r="D235" s="258">
        <f>SUM(D232:D234)</f>
        <v>8900</v>
      </c>
      <c r="E235" s="2"/>
    </row>
    <row r="236" spans="1:5" ht="14.25" hidden="1" x14ac:dyDescent="0.2">
      <c r="A236" s="170"/>
      <c r="B236" s="7"/>
      <c r="C236" s="116"/>
      <c r="D236" s="2"/>
      <c r="E236" s="2"/>
    </row>
    <row r="237" spans="1:5" ht="14.25" hidden="1" x14ac:dyDescent="0.2">
      <c r="A237" s="170"/>
      <c r="B237" s="7"/>
      <c r="C237" s="116"/>
      <c r="D237" s="2"/>
      <c r="E237" s="2"/>
    </row>
    <row r="238" spans="1:5" ht="14.25" hidden="1" x14ac:dyDescent="0.2">
      <c r="A238" s="170"/>
      <c r="B238" s="7"/>
      <c r="C238" s="116"/>
      <c r="D238" s="2"/>
      <c r="E238" s="2"/>
    </row>
    <row r="239" spans="1:5" x14ac:dyDescent="0.2">
      <c r="A239" s="170"/>
      <c r="B239" s="110"/>
      <c r="C239" s="30"/>
      <c r="D239" s="87"/>
      <c r="E239" s="87"/>
    </row>
    <row r="240" spans="1:5" ht="18" x14ac:dyDescent="0.25">
      <c r="A240" s="170"/>
      <c r="B240" s="480" t="s">
        <v>150</v>
      </c>
      <c r="C240" s="480"/>
      <c r="D240" s="480"/>
      <c r="E240" s="86"/>
    </row>
    <row r="241" spans="1:5" ht="18" hidden="1" x14ac:dyDescent="0.25">
      <c r="A241" s="170"/>
      <c r="B241" s="310"/>
      <c r="C241" s="310"/>
      <c r="D241" s="310"/>
      <c r="E241" s="86"/>
    </row>
    <row r="242" spans="1:5" ht="18" hidden="1" x14ac:dyDescent="0.25">
      <c r="A242" s="170"/>
      <c r="B242" s="310"/>
      <c r="C242" s="310"/>
      <c r="D242" s="310"/>
      <c r="E242" s="86"/>
    </row>
    <row r="243" spans="1:5" ht="18" hidden="1" x14ac:dyDescent="0.25">
      <c r="A243" s="170"/>
      <c r="B243" s="310"/>
      <c r="C243" s="310"/>
      <c r="D243" s="310"/>
      <c r="E243" s="86"/>
    </row>
    <row r="244" spans="1:5" hidden="1" x14ac:dyDescent="0.2">
      <c r="A244" s="170"/>
      <c r="B244" s="98"/>
      <c r="C244" s="30"/>
      <c r="D244" s="87"/>
      <c r="E244" s="87"/>
    </row>
    <row r="245" spans="1:5" ht="13.5" thickBot="1" x14ac:dyDescent="0.25">
      <c r="A245" s="170"/>
      <c r="B245" s="98"/>
      <c r="C245" s="30"/>
      <c r="D245" s="87"/>
      <c r="E245" s="87"/>
    </row>
    <row r="246" spans="1:5" ht="13.5" thickBot="1" x14ac:dyDescent="0.25">
      <c r="A246" s="170"/>
      <c r="B246" s="141">
        <v>4300</v>
      </c>
      <c r="C246" s="323" t="s">
        <v>9</v>
      </c>
      <c r="D246" s="33"/>
      <c r="E246" s="149">
        <v>7900</v>
      </c>
    </row>
    <row r="247" spans="1:5" ht="26.25" thickBot="1" x14ac:dyDescent="0.25">
      <c r="B247" s="34"/>
      <c r="C247" s="368" t="s">
        <v>220</v>
      </c>
      <c r="D247" s="33"/>
      <c r="E247" s="28"/>
    </row>
    <row r="248" spans="1:5" ht="13.5" thickBot="1" x14ac:dyDescent="0.25">
      <c r="B248" s="32"/>
      <c r="C248" s="32"/>
      <c r="D248" s="33"/>
      <c r="E248" s="28"/>
    </row>
    <row r="249" spans="1:5" ht="26.25" thickBot="1" x14ac:dyDescent="0.25">
      <c r="B249" s="42">
        <v>4700</v>
      </c>
      <c r="C249" s="44" t="s">
        <v>218</v>
      </c>
      <c r="D249" s="43"/>
      <c r="E249" s="28">
        <v>1000</v>
      </c>
    </row>
    <row r="250" spans="1:5" ht="13.5" thickBot="1" x14ac:dyDescent="0.25">
      <c r="B250" s="34"/>
      <c r="C250" s="19" t="s">
        <v>219</v>
      </c>
      <c r="D250" s="29"/>
      <c r="E250" s="29"/>
    </row>
    <row r="251" spans="1:5" ht="13.5" hidden="1" thickBot="1" x14ac:dyDescent="0.25">
      <c r="B251" s="34"/>
      <c r="C251" s="34"/>
      <c r="D251" s="29"/>
      <c r="E251" s="29"/>
    </row>
    <row r="252" spans="1:5" x14ac:dyDescent="0.2">
      <c r="B252" s="5"/>
      <c r="C252" s="5"/>
      <c r="D252" s="11"/>
      <c r="E252" s="11"/>
    </row>
    <row r="253" spans="1:5" x14ac:dyDescent="0.2">
      <c r="B253" s="5"/>
      <c r="C253" s="366" t="s">
        <v>221</v>
      </c>
      <c r="D253" s="11"/>
      <c r="E253" s="11"/>
    </row>
    <row r="254" spans="1:5" x14ac:dyDescent="0.2">
      <c r="B254" s="5"/>
      <c r="C254" s="5"/>
      <c r="D254" s="11"/>
      <c r="E254" s="11"/>
    </row>
    <row r="255" spans="1:5" ht="15" x14ac:dyDescent="0.25">
      <c r="B255" s="5"/>
      <c r="C255" s="168" t="s">
        <v>222</v>
      </c>
      <c r="D255" s="11"/>
      <c r="E255" s="11"/>
    </row>
    <row r="256" spans="1:5" hidden="1" x14ac:dyDescent="0.2">
      <c r="B256" s="5"/>
      <c r="C256" s="5"/>
      <c r="D256" s="11"/>
      <c r="E256" s="11"/>
    </row>
    <row r="257" spans="2:5" hidden="1" x14ac:dyDescent="0.2">
      <c r="B257" s="5"/>
      <c r="C257" s="5"/>
      <c r="D257" s="11"/>
      <c r="E257" s="11"/>
    </row>
    <row r="258" spans="2:5" hidden="1" x14ac:dyDescent="0.2">
      <c r="B258" s="5"/>
      <c r="C258" s="5"/>
      <c r="D258" s="11"/>
      <c r="E258" s="11"/>
    </row>
    <row r="259" spans="2:5" hidden="1" x14ac:dyDescent="0.2">
      <c r="B259" s="5"/>
      <c r="C259" s="5"/>
      <c r="D259" s="11"/>
      <c r="E259" s="11"/>
    </row>
    <row r="260" spans="2:5" hidden="1" x14ac:dyDescent="0.2">
      <c r="B260" s="5"/>
      <c r="C260" s="5"/>
      <c r="D260" s="11"/>
      <c r="E260" s="11"/>
    </row>
    <row r="261" spans="2:5" hidden="1" x14ac:dyDescent="0.2">
      <c r="B261" s="5"/>
      <c r="C261" s="5"/>
      <c r="D261" s="11"/>
      <c r="E261" s="11"/>
    </row>
    <row r="262" spans="2:5" x14ac:dyDescent="0.2">
      <c r="B262" s="5"/>
      <c r="C262" s="5"/>
      <c r="D262" s="11"/>
      <c r="E262" s="11"/>
    </row>
    <row r="263" spans="2:5" x14ac:dyDescent="0.2">
      <c r="B263" s="371" t="s">
        <v>1</v>
      </c>
      <c r="C263" s="19" t="s">
        <v>2</v>
      </c>
      <c r="D263" s="372" t="s">
        <v>253</v>
      </c>
      <c r="E263" s="87"/>
    </row>
    <row r="264" spans="2:5" ht="15" x14ac:dyDescent="0.2">
      <c r="B264" s="222" t="s">
        <v>69</v>
      </c>
      <c r="C264" s="369" t="s">
        <v>70</v>
      </c>
      <c r="D264" s="370">
        <v>208840</v>
      </c>
      <c r="E264" s="20"/>
    </row>
    <row r="265" spans="2:5" ht="15" x14ac:dyDescent="0.2">
      <c r="B265" s="223"/>
      <c r="C265" s="353" t="s">
        <v>254</v>
      </c>
      <c r="D265" s="172"/>
      <c r="E265" s="20"/>
    </row>
    <row r="266" spans="2:5" ht="14.25" x14ac:dyDescent="0.2">
      <c r="B266" s="221"/>
      <c r="C266" s="353" t="s">
        <v>208</v>
      </c>
      <c r="D266" s="172"/>
      <c r="E266" s="21"/>
    </row>
    <row r="267" spans="2:5" ht="15.75" thickBot="1" x14ac:dyDescent="0.3">
      <c r="B267" s="220"/>
      <c r="C267" s="207" t="s">
        <v>52</v>
      </c>
      <c r="D267" s="260">
        <v>208840</v>
      </c>
      <c r="E267" s="21"/>
    </row>
    <row r="268" spans="2:5" ht="15" x14ac:dyDescent="0.25">
      <c r="B268" s="7"/>
      <c r="C268" s="7"/>
      <c r="D268" s="189"/>
      <c r="E268" s="21"/>
    </row>
    <row r="269" spans="2:5" ht="15.75" x14ac:dyDescent="0.25">
      <c r="B269" s="85"/>
      <c r="C269" s="24" t="s">
        <v>46</v>
      </c>
      <c r="D269" s="25"/>
      <c r="E269" s="21"/>
    </row>
    <row r="270" spans="2:5" ht="16.5" thickBot="1" x14ac:dyDescent="0.3">
      <c r="B270" s="85"/>
      <c r="C270" s="24"/>
      <c r="D270" s="25"/>
      <c r="E270" s="21"/>
    </row>
    <row r="271" spans="2:5" x14ac:dyDescent="0.2">
      <c r="B271" s="89"/>
      <c r="C271" s="90"/>
      <c r="D271" s="256" t="s">
        <v>0</v>
      </c>
      <c r="E271" s="5"/>
    </row>
    <row r="272" spans="2:5" x14ac:dyDescent="0.2">
      <c r="B272" s="101" t="s">
        <v>1</v>
      </c>
      <c r="C272" s="102" t="s">
        <v>2</v>
      </c>
      <c r="D272" s="164" t="s">
        <v>235</v>
      </c>
      <c r="E272" s="5"/>
    </row>
    <row r="273" spans="2:5" ht="13.5" thickBot="1" x14ac:dyDescent="0.25">
      <c r="B273" s="62"/>
      <c r="C273" s="63"/>
      <c r="D273" s="104"/>
      <c r="E273" s="5"/>
    </row>
    <row r="274" spans="2:5" ht="13.5" thickBot="1" x14ac:dyDescent="0.25">
      <c r="B274" s="105">
        <v>1</v>
      </c>
      <c r="C274" s="106">
        <v>2</v>
      </c>
      <c r="D274" s="107">
        <v>3</v>
      </c>
      <c r="E274" s="112"/>
    </row>
    <row r="275" spans="2:5" x14ac:dyDescent="0.2">
      <c r="B275" s="37">
        <v>3020</v>
      </c>
      <c r="C275" s="19" t="s">
        <v>26</v>
      </c>
      <c r="D275" s="113">
        <v>2550</v>
      </c>
      <c r="E275" s="11"/>
    </row>
    <row r="276" spans="2:5" x14ac:dyDescent="0.2">
      <c r="B276" s="39">
        <v>4010</v>
      </c>
      <c r="C276" s="19" t="s">
        <v>3</v>
      </c>
      <c r="D276" s="114">
        <v>102826</v>
      </c>
      <c r="E276" s="11"/>
    </row>
    <row r="277" spans="2:5" x14ac:dyDescent="0.2">
      <c r="B277" s="39">
        <v>4040</v>
      </c>
      <c r="C277" s="5" t="s">
        <v>4</v>
      </c>
      <c r="D277" s="114">
        <v>8786</v>
      </c>
      <c r="E277" s="11"/>
    </row>
    <row r="278" spans="2:5" x14ac:dyDescent="0.2">
      <c r="B278" s="39">
        <v>4110</v>
      </c>
      <c r="C278" s="19" t="s">
        <v>18</v>
      </c>
      <c r="D278" s="114">
        <v>19186</v>
      </c>
      <c r="E278" s="11"/>
    </row>
    <row r="279" spans="2:5" x14ac:dyDescent="0.2">
      <c r="B279" s="39">
        <v>4120</v>
      </c>
      <c r="C279" s="19" t="s">
        <v>27</v>
      </c>
      <c r="D279" s="114">
        <v>1224</v>
      </c>
      <c r="E279" s="11"/>
    </row>
    <row r="280" spans="2:5" x14ac:dyDescent="0.2">
      <c r="B280" s="115">
        <v>4210</v>
      </c>
      <c r="C280" s="5" t="s">
        <v>6</v>
      </c>
      <c r="D280" s="114">
        <v>7300</v>
      </c>
      <c r="E280" s="11"/>
    </row>
    <row r="281" spans="2:5" x14ac:dyDescent="0.2">
      <c r="B281" s="39">
        <v>4220</v>
      </c>
      <c r="C281" s="9" t="s">
        <v>71</v>
      </c>
      <c r="D281" s="114">
        <v>206080</v>
      </c>
      <c r="E281" s="11"/>
    </row>
    <row r="282" spans="2:5" x14ac:dyDescent="0.2">
      <c r="B282" s="39">
        <v>4260</v>
      </c>
      <c r="C282" s="19" t="s">
        <v>7</v>
      </c>
      <c r="D282" s="114">
        <v>1000</v>
      </c>
      <c r="E282" s="11"/>
    </row>
    <row r="283" spans="2:5" x14ac:dyDescent="0.2">
      <c r="B283" s="39">
        <v>4280</v>
      </c>
      <c r="C283" s="19" t="s">
        <v>17</v>
      </c>
      <c r="D283" s="114">
        <v>500</v>
      </c>
      <c r="E283" s="11"/>
    </row>
    <row r="284" spans="2:5" x14ac:dyDescent="0.2">
      <c r="B284" s="39">
        <v>4300</v>
      </c>
      <c r="C284" s="19" t="s">
        <v>9</v>
      </c>
      <c r="D284" s="114">
        <v>2410</v>
      </c>
      <c r="E284" s="11"/>
    </row>
    <row r="285" spans="2:5" ht="13.5" thickBot="1" x14ac:dyDescent="0.25">
      <c r="B285" s="39">
        <v>4440</v>
      </c>
      <c r="C285" s="19" t="s">
        <v>13</v>
      </c>
      <c r="D285" s="114">
        <v>5470</v>
      </c>
      <c r="E285" s="11"/>
    </row>
    <row r="286" spans="2:5" ht="26.25" thickBot="1" x14ac:dyDescent="0.25">
      <c r="B286" s="49">
        <v>4700</v>
      </c>
      <c r="C286" s="283" t="s">
        <v>21</v>
      </c>
      <c r="D286" s="61">
        <v>500</v>
      </c>
      <c r="E286" s="11"/>
    </row>
    <row r="287" spans="2:5" ht="15.75" thickBot="1" x14ac:dyDescent="0.3">
      <c r="B287" s="8"/>
      <c r="C287" s="208" t="s">
        <v>22</v>
      </c>
      <c r="D287" s="261">
        <f>SUM(D275:D286)</f>
        <v>357832</v>
      </c>
      <c r="E287" s="2"/>
    </row>
    <row r="288" spans="2:5" hidden="1" x14ac:dyDescent="0.2">
      <c r="B288" s="5"/>
      <c r="C288" s="117"/>
      <c r="D288" s="23"/>
      <c r="E288" s="11"/>
    </row>
    <row r="289" spans="2:5" hidden="1" x14ac:dyDescent="0.2">
      <c r="B289" s="5"/>
      <c r="C289" s="117"/>
      <c r="D289" s="23"/>
      <c r="E289" s="11"/>
    </row>
    <row r="290" spans="2:5" hidden="1" x14ac:dyDescent="0.2">
      <c r="B290" s="5"/>
      <c r="C290" s="117"/>
      <c r="D290" s="23"/>
      <c r="E290" s="11"/>
    </row>
    <row r="291" spans="2:5" hidden="1" x14ac:dyDescent="0.2">
      <c r="B291" s="5"/>
      <c r="C291" s="117"/>
      <c r="D291" s="23"/>
      <c r="E291" s="11"/>
    </row>
    <row r="292" spans="2:5" hidden="1" x14ac:dyDescent="0.2">
      <c r="B292" s="5"/>
      <c r="C292" s="117"/>
      <c r="D292" s="23"/>
      <c r="E292" s="11"/>
    </row>
    <row r="293" spans="2:5" hidden="1" x14ac:dyDescent="0.2">
      <c r="B293" s="5"/>
      <c r="C293" s="117"/>
      <c r="D293" s="23"/>
      <c r="E293" s="11"/>
    </row>
    <row r="294" spans="2:5" ht="13.5" thickBot="1" x14ac:dyDescent="0.25">
      <c r="B294" s="5"/>
      <c r="C294" s="117"/>
      <c r="D294" s="23"/>
      <c r="E294" s="11"/>
    </row>
    <row r="295" spans="2:5" ht="41.25" thickBot="1" x14ac:dyDescent="0.35">
      <c r="B295" s="93"/>
      <c r="C295" s="132" t="s">
        <v>255</v>
      </c>
      <c r="D295" s="118"/>
      <c r="E295" s="76"/>
    </row>
    <row r="296" spans="2:5" ht="13.5" thickBot="1" x14ac:dyDescent="0.25">
      <c r="B296" s="119"/>
      <c r="C296" s="75"/>
      <c r="D296" s="118"/>
      <c r="E296" s="76"/>
    </row>
    <row r="297" spans="2:5" ht="13.5" thickBot="1" x14ac:dyDescent="0.25">
      <c r="B297" s="209" t="s">
        <v>72</v>
      </c>
      <c r="C297" s="148" t="s">
        <v>70</v>
      </c>
      <c r="D297" s="250"/>
      <c r="E297" s="262">
        <f>SUM(D298:D300)</f>
        <v>208840</v>
      </c>
    </row>
    <row r="298" spans="2:5" x14ac:dyDescent="0.2">
      <c r="B298" s="247"/>
      <c r="C298" s="154" t="s">
        <v>73</v>
      </c>
      <c r="D298" s="224">
        <v>206080</v>
      </c>
      <c r="E298" s="210"/>
    </row>
    <row r="299" spans="2:5" x14ac:dyDescent="0.2">
      <c r="B299" s="82"/>
      <c r="C299" s="48" t="s">
        <v>256</v>
      </c>
      <c r="D299" s="61"/>
      <c r="E299" s="211"/>
    </row>
    <row r="300" spans="2:5" x14ac:dyDescent="0.2">
      <c r="B300" s="82"/>
      <c r="C300" s="248" t="s">
        <v>108</v>
      </c>
      <c r="D300" s="61">
        <v>2760</v>
      </c>
      <c r="E300" s="211"/>
    </row>
    <row r="301" spans="2:5" x14ac:dyDescent="0.2">
      <c r="B301" s="191"/>
      <c r="C301" s="225" t="s">
        <v>209</v>
      </c>
      <c r="D301" s="61"/>
      <c r="E301" s="46"/>
    </row>
    <row r="302" spans="2:5" ht="13.5" hidden="1" thickBot="1" x14ac:dyDescent="0.25">
      <c r="B302" s="62"/>
      <c r="C302" s="55"/>
      <c r="D302" s="61"/>
      <c r="E302" s="46"/>
    </row>
    <row r="303" spans="2:5" hidden="1" x14ac:dyDescent="0.2">
      <c r="B303" s="5"/>
      <c r="C303" s="249"/>
      <c r="D303" s="120"/>
      <c r="E303" s="77"/>
    </row>
    <row r="304" spans="2:5" hidden="1" x14ac:dyDescent="0.2">
      <c r="B304" s="22"/>
      <c r="C304" s="249"/>
      <c r="D304" s="120"/>
      <c r="E304" s="77"/>
    </row>
    <row r="305" spans="1:5" x14ac:dyDescent="0.2">
      <c r="B305" s="22"/>
      <c r="C305" s="249"/>
      <c r="D305" s="120"/>
      <c r="E305" s="77"/>
    </row>
    <row r="306" spans="1:5" ht="18" x14ac:dyDescent="0.25">
      <c r="B306" s="480" t="s">
        <v>150</v>
      </c>
      <c r="C306" s="480"/>
      <c r="D306" s="480"/>
      <c r="E306" s="83"/>
    </row>
    <row r="307" spans="1:5" ht="18" hidden="1" x14ac:dyDescent="0.25">
      <c r="B307" s="310"/>
      <c r="C307" s="310"/>
      <c r="D307" s="310"/>
      <c r="E307" s="83"/>
    </row>
    <row r="308" spans="1:5" ht="18" hidden="1" x14ac:dyDescent="0.25">
      <c r="B308" s="310"/>
      <c r="C308" s="310"/>
      <c r="D308" s="310"/>
      <c r="E308" s="83"/>
    </row>
    <row r="309" spans="1:5" ht="18" hidden="1" x14ac:dyDescent="0.25">
      <c r="B309" s="310"/>
      <c r="C309" s="310"/>
      <c r="D309" s="310"/>
      <c r="E309" s="83"/>
    </row>
    <row r="310" spans="1:5" ht="13.5" thickBot="1" x14ac:dyDescent="0.25">
      <c r="B310" s="98"/>
      <c r="C310" s="30"/>
      <c r="D310" s="111"/>
      <c r="E310" s="30"/>
    </row>
    <row r="311" spans="1:5" ht="13.5" thickBot="1" x14ac:dyDescent="0.25">
      <c r="B311" s="141" t="s">
        <v>40</v>
      </c>
      <c r="C311" s="142" t="s">
        <v>20</v>
      </c>
      <c r="D311" s="79"/>
      <c r="E311" s="149">
        <f>SUM(D312:D314)</f>
        <v>2550</v>
      </c>
    </row>
    <row r="312" spans="1:5" x14ac:dyDescent="0.2">
      <c r="A312" s="54"/>
      <c r="B312" s="12"/>
      <c r="C312" s="139" t="s">
        <v>188</v>
      </c>
      <c r="D312" s="25">
        <v>1100</v>
      </c>
      <c r="E312" s="46"/>
    </row>
    <row r="313" spans="1:5" ht="25.5" x14ac:dyDescent="0.2">
      <c r="B313" s="12"/>
      <c r="C313" s="317" t="s">
        <v>189</v>
      </c>
      <c r="D313" s="25">
        <v>850</v>
      </c>
      <c r="E313" s="46"/>
    </row>
    <row r="314" spans="1:5" ht="13.5" thickBot="1" x14ac:dyDescent="0.25">
      <c r="B314" s="12"/>
      <c r="C314" s="6" t="s">
        <v>74</v>
      </c>
      <c r="D314" s="25">
        <v>600</v>
      </c>
      <c r="E314" s="46"/>
    </row>
    <row r="315" spans="1:5" ht="13.5" thickBot="1" x14ac:dyDescent="0.25">
      <c r="B315" s="141" t="s">
        <v>39</v>
      </c>
      <c r="C315" s="142" t="s">
        <v>3</v>
      </c>
      <c r="D315" s="122"/>
      <c r="E315" s="149">
        <f>SUM(D316:D319)</f>
        <v>102826</v>
      </c>
    </row>
    <row r="316" spans="1:5" x14ac:dyDescent="0.2">
      <c r="A316" s="54"/>
      <c r="B316" s="140"/>
      <c r="C316" s="5" t="s">
        <v>107</v>
      </c>
      <c r="D316" s="25">
        <v>22062</v>
      </c>
      <c r="E316" s="184"/>
    </row>
    <row r="317" spans="1:5" x14ac:dyDescent="0.2">
      <c r="B317" s="48"/>
      <c r="C317" s="6" t="s">
        <v>190</v>
      </c>
      <c r="D317" s="25">
        <v>79746</v>
      </c>
      <c r="E317" s="13"/>
    </row>
    <row r="318" spans="1:5" hidden="1" x14ac:dyDescent="0.2">
      <c r="B318" s="48"/>
      <c r="C318" s="6"/>
      <c r="D318" s="25"/>
      <c r="E318" s="13"/>
    </row>
    <row r="319" spans="1:5" ht="13.5" thickBot="1" x14ac:dyDescent="0.25">
      <c r="B319" s="48"/>
      <c r="C319" s="5" t="s">
        <v>109</v>
      </c>
      <c r="D319" s="25">
        <v>1018</v>
      </c>
      <c r="E319" s="13"/>
    </row>
    <row r="320" spans="1:5" ht="13.5" thickBot="1" x14ac:dyDescent="0.25">
      <c r="B320" s="141" t="s">
        <v>38</v>
      </c>
      <c r="C320" s="142" t="s">
        <v>4</v>
      </c>
      <c r="D320" s="138">
        <v>8786</v>
      </c>
      <c r="E320" s="149">
        <f>SUM(D320:D320)</f>
        <v>8786</v>
      </c>
    </row>
    <row r="321" spans="1:5" ht="13.5" thickBot="1" x14ac:dyDescent="0.25">
      <c r="A321" s="54"/>
      <c r="B321" s="143" t="s">
        <v>37</v>
      </c>
      <c r="C321" s="144" t="s">
        <v>18</v>
      </c>
      <c r="D321" s="80"/>
      <c r="E321" s="263">
        <f>D322</f>
        <v>19186</v>
      </c>
    </row>
    <row r="322" spans="1:5" ht="14.25" thickTop="1" thickBot="1" x14ac:dyDescent="0.25">
      <c r="A322" s="54"/>
      <c r="B322" s="73"/>
      <c r="C322" s="81"/>
      <c r="D322" s="118">
        <v>19186</v>
      </c>
      <c r="E322" s="264"/>
    </row>
    <row r="323" spans="1:5" ht="13.5" thickBot="1" x14ac:dyDescent="0.25">
      <c r="B323" s="141" t="s">
        <v>36</v>
      </c>
      <c r="C323" s="476" t="s">
        <v>14</v>
      </c>
      <c r="D323" s="477"/>
      <c r="E323" s="262">
        <f>D324</f>
        <v>1224</v>
      </c>
    </row>
    <row r="324" spans="1:5" ht="13.5" thickBot="1" x14ac:dyDescent="0.25">
      <c r="A324" s="54"/>
      <c r="B324" s="12"/>
      <c r="C324" s="4"/>
      <c r="D324" s="25">
        <v>1224</v>
      </c>
      <c r="E324" s="136"/>
    </row>
    <row r="325" spans="1:5" ht="13.5" hidden="1" thickBot="1" x14ac:dyDescent="0.25">
      <c r="A325" s="54"/>
      <c r="B325" s="12"/>
      <c r="C325" s="4"/>
      <c r="D325" s="25"/>
      <c r="E325" s="136"/>
    </row>
    <row r="326" spans="1:5" ht="13.5" thickBot="1" x14ac:dyDescent="0.25">
      <c r="B326" s="141" t="s">
        <v>35</v>
      </c>
      <c r="C326" s="142" t="s">
        <v>6</v>
      </c>
      <c r="D326" s="79"/>
      <c r="E326" s="149">
        <f>SUM(D327:D334)</f>
        <v>7300</v>
      </c>
    </row>
    <row r="327" spans="1:5" x14ac:dyDescent="0.2">
      <c r="B327" s="12"/>
      <c r="C327" s="5" t="s">
        <v>86</v>
      </c>
      <c r="D327" s="25">
        <v>200</v>
      </c>
      <c r="E327" s="13"/>
    </row>
    <row r="328" spans="1:5" x14ac:dyDescent="0.2">
      <c r="B328" s="12"/>
      <c r="C328" s="5" t="s">
        <v>92</v>
      </c>
      <c r="D328" s="25">
        <v>3000</v>
      </c>
      <c r="E328" s="13"/>
    </row>
    <row r="329" spans="1:5" x14ac:dyDescent="0.2">
      <c r="B329" s="12"/>
      <c r="C329" s="5" t="s">
        <v>191</v>
      </c>
      <c r="D329" s="25">
        <v>600</v>
      </c>
      <c r="E329" s="13"/>
    </row>
    <row r="330" spans="1:5" hidden="1" x14ac:dyDescent="0.2">
      <c r="B330" s="12"/>
      <c r="C330" s="5" t="s">
        <v>176</v>
      </c>
      <c r="D330" s="25"/>
      <c r="E330" s="13"/>
    </row>
    <row r="331" spans="1:5" x14ac:dyDescent="0.2">
      <c r="B331" s="12"/>
      <c r="C331" s="5" t="s">
        <v>93</v>
      </c>
      <c r="D331" s="25">
        <v>300</v>
      </c>
      <c r="E331" s="13"/>
    </row>
    <row r="332" spans="1:5" x14ac:dyDescent="0.2">
      <c r="B332" s="12"/>
      <c r="C332" s="44" t="s">
        <v>165</v>
      </c>
      <c r="D332" s="25">
        <v>1000</v>
      </c>
      <c r="E332" s="13"/>
    </row>
    <row r="333" spans="1:5" x14ac:dyDescent="0.2">
      <c r="B333" s="12"/>
      <c r="C333" s="5" t="s">
        <v>110</v>
      </c>
      <c r="D333" s="25">
        <v>2000</v>
      </c>
      <c r="E333" s="13"/>
    </row>
    <row r="334" spans="1:5" ht="13.5" thickBot="1" x14ac:dyDescent="0.25">
      <c r="B334" s="12"/>
      <c r="C334" s="5" t="s">
        <v>84</v>
      </c>
      <c r="D334" s="25">
        <v>200</v>
      </c>
      <c r="E334" s="13"/>
    </row>
    <row r="335" spans="1:5" ht="13.5" thickBot="1" x14ac:dyDescent="0.25">
      <c r="A335" s="54"/>
      <c r="B335" s="141" t="s">
        <v>75</v>
      </c>
      <c r="C335" s="142" t="s">
        <v>71</v>
      </c>
      <c r="D335" s="145">
        <v>206080</v>
      </c>
      <c r="E335" s="149">
        <f>SUM(D335:D335)</f>
        <v>206080</v>
      </c>
    </row>
    <row r="336" spans="1:5" ht="13.5" thickBot="1" x14ac:dyDescent="0.25">
      <c r="A336" s="54"/>
      <c r="B336" s="141" t="s">
        <v>33</v>
      </c>
      <c r="C336" s="476" t="s">
        <v>7</v>
      </c>
      <c r="D336" s="477"/>
      <c r="E336" s="149">
        <f>SUM(D337:D340)</f>
        <v>1000</v>
      </c>
    </row>
    <row r="337" spans="1:5" hidden="1" x14ac:dyDescent="0.2">
      <c r="A337" s="54"/>
      <c r="B337" s="248"/>
      <c r="C337" s="336"/>
      <c r="D337" s="300"/>
      <c r="E337" s="263"/>
    </row>
    <row r="338" spans="1:5" hidden="1" x14ac:dyDescent="0.2">
      <c r="A338" s="54"/>
      <c r="B338" s="248"/>
      <c r="C338" s="299"/>
      <c r="D338" s="300"/>
      <c r="E338" s="263"/>
    </row>
    <row r="339" spans="1:5" ht="13.5" hidden="1" thickBot="1" x14ac:dyDescent="0.25">
      <c r="A339" s="54"/>
      <c r="B339" s="248"/>
      <c r="C339" s="299"/>
      <c r="D339" s="300"/>
      <c r="E339" s="263"/>
    </row>
    <row r="340" spans="1:5" ht="13.5" thickBot="1" x14ac:dyDescent="0.25">
      <c r="B340" s="48"/>
      <c r="C340" s="251" t="s">
        <v>94</v>
      </c>
      <c r="D340" s="25">
        <v>1000</v>
      </c>
      <c r="E340" s="46"/>
    </row>
    <row r="341" spans="1:5" x14ac:dyDescent="0.2">
      <c r="A341" s="54"/>
      <c r="B341" s="154" t="s">
        <v>31</v>
      </c>
      <c r="C341" s="212" t="s">
        <v>17</v>
      </c>
      <c r="D341" s="288"/>
      <c r="E341" s="210">
        <v>500</v>
      </c>
    </row>
    <row r="342" spans="1:5" ht="13.5" thickBot="1" x14ac:dyDescent="0.25">
      <c r="B342" s="215"/>
      <c r="C342" s="5" t="s">
        <v>203</v>
      </c>
      <c r="D342" s="25">
        <v>500</v>
      </c>
      <c r="E342" s="216"/>
    </row>
    <row r="343" spans="1:5" ht="13.5" thickBot="1" x14ac:dyDescent="0.25">
      <c r="A343" s="54"/>
      <c r="B343" s="141" t="s">
        <v>30</v>
      </c>
      <c r="C343" s="142" t="s">
        <v>9</v>
      </c>
      <c r="D343" s="79"/>
      <c r="E343" s="149">
        <f>SUM(D344:D351)</f>
        <v>2410</v>
      </c>
    </row>
    <row r="344" spans="1:5" x14ac:dyDescent="0.2">
      <c r="B344" s="12"/>
      <c r="C344" s="5" t="s">
        <v>204</v>
      </c>
      <c r="D344" s="25">
        <v>1200</v>
      </c>
      <c r="E344" s="13"/>
    </row>
    <row r="345" spans="1:5" hidden="1" x14ac:dyDescent="0.2">
      <c r="B345" s="12"/>
      <c r="C345" s="4" t="s">
        <v>192</v>
      </c>
      <c r="D345" s="25"/>
      <c r="E345" s="13"/>
    </row>
    <row r="346" spans="1:5" hidden="1" x14ac:dyDescent="0.2">
      <c r="B346" s="12"/>
      <c r="C346" s="4" t="s">
        <v>193</v>
      </c>
      <c r="D346" s="25"/>
      <c r="E346" s="13"/>
    </row>
    <row r="347" spans="1:5" x14ac:dyDescent="0.2">
      <c r="B347" s="12"/>
      <c r="C347" s="5" t="s">
        <v>76</v>
      </c>
      <c r="D347" s="25">
        <v>200</v>
      </c>
      <c r="E347" s="13"/>
    </row>
    <row r="348" spans="1:5" x14ac:dyDescent="0.2">
      <c r="B348" s="12"/>
      <c r="C348" s="6" t="s">
        <v>77</v>
      </c>
      <c r="D348" s="25">
        <v>200</v>
      </c>
      <c r="E348" s="13"/>
    </row>
    <row r="349" spans="1:5" x14ac:dyDescent="0.2">
      <c r="B349" s="12"/>
      <c r="C349" s="5" t="s">
        <v>78</v>
      </c>
      <c r="D349" s="25">
        <v>100</v>
      </c>
      <c r="E349" s="13"/>
    </row>
    <row r="350" spans="1:5" x14ac:dyDescent="0.2">
      <c r="B350" s="12"/>
      <c r="C350" s="5" t="s">
        <v>79</v>
      </c>
      <c r="D350" s="25">
        <v>300</v>
      </c>
      <c r="E350" s="13"/>
    </row>
    <row r="351" spans="1:5" ht="13.5" thickBot="1" x14ac:dyDescent="0.25">
      <c r="B351" s="12"/>
      <c r="C351" s="5" t="s">
        <v>66</v>
      </c>
      <c r="D351" s="25">
        <v>410</v>
      </c>
      <c r="E351" s="13"/>
    </row>
    <row r="352" spans="1:5" ht="13.5" thickBot="1" x14ac:dyDescent="0.25">
      <c r="A352" s="54"/>
      <c r="B352" s="141" t="s">
        <v>44</v>
      </c>
      <c r="C352" s="142" t="s">
        <v>15</v>
      </c>
      <c r="D352" s="79"/>
      <c r="E352" s="149">
        <f>D353</f>
        <v>5470</v>
      </c>
    </row>
    <row r="353" spans="2:5" ht="13.5" thickBot="1" x14ac:dyDescent="0.25">
      <c r="B353" s="48"/>
      <c r="C353" s="5" t="s">
        <v>205</v>
      </c>
      <c r="D353" s="23">
        <v>5470</v>
      </c>
      <c r="E353" s="46"/>
    </row>
    <row r="354" spans="2:5" ht="26.25" thickBot="1" x14ac:dyDescent="0.25">
      <c r="B354" s="303" t="s">
        <v>45</v>
      </c>
      <c r="C354" s="304" t="s">
        <v>21</v>
      </c>
      <c r="D354" s="138">
        <v>500</v>
      </c>
      <c r="E354" s="287">
        <f>SUM(D354:D354)</f>
        <v>500</v>
      </c>
    </row>
    <row r="355" spans="2:5" x14ac:dyDescent="0.2">
      <c r="B355" s="385"/>
      <c r="C355" s="386"/>
      <c r="D355" s="25"/>
      <c r="E355" s="387"/>
    </row>
    <row r="356" spans="2:5" ht="15.75" x14ac:dyDescent="0.25">
      <c r="B356" s="7"/>
      <c r="C356" s="24" t="s">
        <v>267</v>
      </c>
      <c r="D356" s="84"/>
      <c r="E356" s="2"/>
    </row>
    <row r="357" spans="2:5" s="388" customFormat="1" ht="45" x14ac:dyDescent="0.2">
      <c r="B357" s="389"/>
      <c r="C357" s="391" t="s">
        <v>268</v>
      </c>
      <c r="D357" s="390"/>
      <c r="E357" s="17"/>
    </row>
    <row r="358" spans="2:5" ht="15" x14ac:dyDescent="0.2">
      <c r="B358" s="83"/>
      <c r="C358" s="20"/>
      <c r="D358" s="84"/>
      <c r="E358" s="2"/>
    </row>
    <row r="359" spans="2:5" ht="15.75" x14ac:dyDescent="0.25">
      <c r="B359" s="85"/>
      <c r="C359" s="24" t="s">
        <v>46</v>
      </c>
      <c r="D359" s="11"/>
      <c r="E359" s="17"/>
    </row>
    <row r="360" spans="2:5" ht="15.75" x14ac:dyDescent="0.25">
      <c r="B360" s="85"/>
      <c r="C360" s="24"/>
      <c r="D360" s="11"/>
      <c r="E360" s="17"/>
    </row>
    <row r="361" spans="2:5" ht="15.75" x14ac:dyDescent="0.25">
      <c r="B361" s="85"/>
      <c r="C361" s="24"/>
      <c r="D361" s="11"/>
      <c r="E361" s="17"/>
    </row>
    <row r="362" spans="2:5" ht="15.75" thickBot="1" x14ac:dyDescent="0.25">
      <c r="B362" s="85"/>
      <c r="C362" s="20"/>
      <c r="D362" s="11"/>
      <c r="E362" s="17"/>
    </row>
    <row r="363" spans="2:5" x14ac:dyDescent="0.2">
      <c r="B363" s="89"/>
      <c r="C363" s="90"/>
      <c r="D363" s="91" t="s">
        <v>0</v>
      </c>
      <c r="E363" s="11"/>
    </row>
    <row r="364" spans="2:5" ht="13.5" thickBot="1" x14ac:dyDescent="0.25">
      <c r="B364" s="101" t="s">
        <v>171</v>
      </c>
      <c r="C364" s="102" t="s">
        <v>2</v>
      </c>
      <c r="D364" s="103" t="s">
        <v>248</v>
      </c>
      <c r="E364" s="11"/>
    </row>
    <row r="365" spans="2:5" ht="13.5" thickBot="1" x14ac:dyDescent="0.25">
      <c r="B365" s="105">
        <v>1</v>
      </c>
      <c r="C365" s="106">
        <v>2</v>
      </c>
      <c r="D365" s="107"/>
      <c r="E365" s="92"/>
    </row>
    <row r="366" spans="2:5" x14ac:dyDescent="0.2">
      <c r="B366" s="39">
        <v>4010</v>
      </c>
      <c r="C366" s="19" t="s">
        <v>3</v>
      </c>
      <c r="D366" s="40">
        <v>104765</v>
      </c>
      <c r="E366" s="11"/>
    </row>
    <row r="367" spans="2:5" hidden="1" x14ac:dyDescent="0.2">
      <c r="B367" s="39">
        <v>4040</v>
      </c>
      <c r="C367" s="19" t="s">
        <v>4</v>
      </c>
      <c r="D367" s="40"/>
      <c r="E367" s="11"/>
    </row>
    <row r="368" spans="2:5" x14ac:dyDescent="0.2">
      <c r="B368" s="39">
        <v>4110</v>
      </c>
      <c r="C368" s="19" t="s">
        <v>18</v>
      </c>
      <c r="D368" s="40">
        <v>18009</v>
      </c>
      <c r="E368" s="11"/>
    </row>
    <row r="369" spans="1:5" x14ac:dyDescent="0.2">
      <c r="B369" s="39">
        <v>4120</v>
      </c>
      <c r="C369" s="19" t="s">
        <v>27</v>
      </c>
      <c r="D369" s="40">
        <v>2567</v>
      </c>
      <c r="E369" s="11"/>
    </row>
    <row r="370" spans="1:5" ht="13.5" hidden="1" thickBot="1" x14ac:dyDescent="0.25">
      <c r="B370" s="178">
        <v>4210</v>
      </c>
      <c r="C370" s="179" t="s">
        <v>6</v>
      </c>
      <c r="D370" s="180"/>
      <c r="E370" s="11"/>
    </row>
    <row r="371" spans="1:5" ht="13.5" thickBot="1" x14ac:dyDescent="0.25">
      <c r="B371" s="115">
        <v>4260</v>
      </c>
      <c r="C371" s="225" t="s">
        <v>7</v>
      </c>
      <c r="D371" s="100">
        <v>2086</v>
      </c>
      <c r="E371" s="160"/>
    </row>
    <row r="372" spans="1:5" ht="13.5" thickBot="1" x14ac:dyDescent="0.25">
      <c r="B372" s="181">
        <v>4300</v>
      </c>
      <c r="C372" s="182" t="s">
        <v>9</v>
      </c>
      <c r="D372" s="333">
        <v>300</v>
      </c>
      <c r="E372" s="160"/>
    </row>
    <row r="373" spans="1:5" ht="15.75" thickBot="1" x14ac:dyDescent="0.3">
      <c r="A373" s="54"/>
      <c r="B373" s="8"/>
      <c r="C373" s="109" t="s">
        <v>22</v>
      </c>
      <c r="D373" s="258">
        <f>SUM(D366:D372)</f>
        <v>127727</v>
      </c>
      <c r="E373" s="2"/>
    </row>
    <row r="374" spans="1:5" ht="15" hidden="1" x14ac:dyDescent="0.25">
      <c r="A374" s="54"/>
      <c r="B374" s="7"/>
      <c r="C374" s="116"/>
      <c r="D374" s="226"/>
      <c r="E374" s="2"/>
    </row>
    <row r="375" spans="1:5" ht="15" hidden="1" x14ac:dyDescent="0.25">
      <c r="A375" s="54"/>
      <c r="B375" s="7"/>
      <c r="C375" s="116"/>
      <c r="D375" s="226"/>
      <c r="E375" s="2"/>
    </row>
    <row r="376" spans="1:5" ht="15" hidden="1" x14ac:dyDescent="0.25">
      <c r="A376" s="54"/>
      <c r="B376" s="7"/>
      <c r="C376" s="116"/>
      <c r="D376" s="226"/>
      <c r="E376" s="2"/>
    </row>
    <row r="377" spans="1:5" ht="15" hidden="1" x14ac:dyDescent="0.25">
      <c r="A377" s="54"/>
      <c r="B377" s="7"/>
      <c r="C377" s="116"/>
      <c r="D377" s="226"/>
      <c r="E377" s="2"/>
    </row>
    <row r="378" spans="1:5" ht="15" hidden="1" x14ac:dyDescent="0.25">
      <c r="A378" s="54"/>
      <c r="B378" s="7"/>
      <c r="C378" s="116"/>
      <c r="D378" s="226"/>
      <c r="E378" s="2"/>
    </row>
    <row r="379" spans="1:5" ht="15" hidden="1" x14ac:dyDescent="0.25">
      <c r="A379" s="54"/>
      <c r="B379" s="7"/>
      <c r="C379" s="116"/>
      <c r="D379" s="226"/>
      <c r="E379" s="2"/>
    </row>
    <row r="380" spans="1:5" ht="15" hidden="1" x14ac:dyDescent="0.25">
      <c r="A380" s="54"/>
      <c r="B380" s="7"/>
      <c r="C380" s="116"/>
      <c r="D380" s="226"/>
      <c r="E380" s="2"/>
    </row>
    <row r="381" spans="1:5" ht="15" hidden="1" x14ac:dyDescent="0.25">
      <c r="A381" s="54"/>
      <c r="B381" s="7"/>
      <c r="C381" s="116"/>
      <c r="D381" s="226"/>
      <c r="E381" s="2"/>
    </row>
    <row r="382" spans="1:5" ht="15" x14ac:dyDescent="0.25">
      <c r="A382" s="54"/>
      <c r="B382" s="7"/>
      <c r="C382" s="190"/>
      <c r="D382" s="226"/>
      <c r="E382" s="2"/>
    </row>
    <row r="383" spans="1:5" ht="18" x14ac:dyDescent="0.25">
      <c r="A383" s="54"/>
      <c r="B383" s="480" t="s">
        <v>150</v>
      </c>
      <c r="C383" s="480"/>
      <c r="D383" s="480"/>
      <c r="E383" s="86"/>
    </row>
    <row r="384" spans="1:5" ht="13.5" thickBot="1" x14ac:dyDescent="0.25">
      <c r="A384" s="54"/>
      <c r="B384" s="98"/>
      <c r="C384" s="30"/>
      <c r="D384" s="87"/>
      <c r="E384" s="173"/>
    </row>
    <row r="385" spans="1:5" ht="13.5" thickBot="1" x14ac:dyDescent="0.25">
      <c r="A385" s="54"/>
      <c r="B385" s="141" t="s">
        <v>39</v>
      </c>
      <c r="C385" s="142" t="s">
        <v>3</v>
      </c>
      <c r="D385" s="217"/>
      <c r="E385" s="149">
        <f>SUM(D386:D390)</f>
        <v>104765</v>
      </c>
    </row>
    <row r="386" spans="1:5" x14ac:dyDescent="0.2">
      <c r="A386" s="54"/>
      <c r="B386" s="48"/>
      <c r="C386" s="27" t="s">
        <v>11</v>
      </c>
      <c r="D386" s="11"/>
      <c r="E386" s="174"/>
    </row>
    <row r="387" spans="1:5" hidden="1" x14ac:dyDescent="0.2">
      <c r="A387" s="54"/>
      <c r="B387" s="48"/>
      <c r="C387" s="5" t="s">
        <v>249</v>
      </c>
      <c r="D387" s="11"/>
      <c r="E387" s="174"/>
    </row>
    <row r="388" spans="1:5" hidden="1" x14ac:dyDescent="0.2">
      <c r="A388" s="54"/>
      <c r="B388" s="48"/>
      <c r="C388" s="5" t="s">
        <v>250</v>
      </c>
      <c r="D388" s="229"/>
      <c r="E388" s="174"/>
    </row>
    <row r="389" spans="1:5" x14ac:dyDescent="0.2">
      <c r="A389" s="54"/>
      <c r="B389" s="48"/>
      <c r="C389" s="10" t="s">
        <v>269</v>
      </c>
      <c r="D389" s="229">
        <v>103934</v>
      </c>
      <c r="E389" s="174"/>
    </row>
    <row r="390" spans="1:5" ht="13.5" thickBot="1" x14ac:dyDescent="0.25">
      <c r="A390" s="54"/>
      <c r="B390" s="48"/>
      <c r="C390" s="5" t="s">
        <v>251</v>
      </c>
      <c r="D390" s="229">
        <v>831</v>
      </c>
      <c r="E390" s="174"/>
    </row>
    <row r="391" spans="1:5" ht="13.5" hidden="1" thickBot="1" x14ac:dyDescent="0.25">
      <c r="A391" s="54"/>
      <c r="B391" s="48"/>
      <c r="C391" s="6"/>
      <c r="D391" s="11"/>
      <c r="E391" s="174"/>
    </row>
    <row r="392" spans="1:5" ht="13.5" hidden="1" thickBot="1" x14ac:dyDescent="0.25">
      <c r="A392" s="170"/>
      <c r="B392" s="284" t="s">
        <v>38</v>
      </c>
      <c r="C392" s="285" t="s">
        <v>4</v>
      </c>
      <c r="D392" s="286"/>
      <c r="E392" s="287">
        <f>SUM(D392:D392)</f>
        <v>0</v>
      </c>
    </row>
    <row r="393" spans="1:5" ht="13.5" thickBot="1" x14ac:dyDescent="0.25">
      <c r="A393" s="170"/>
      <c r="B393" s="141" t="s">
        <v>37</v>
      </c>
      <c r="C393" s="142" t="s">
        <v>18</v>
      </c>
      <c r="D393" s="53"/>
      <c r="E393" s="149">
        <f>SUM(D394:D394)</f>
        <v>18009</v>
      </c>
    </row>
    <row r="394" spans="1:5" ht="13.5" thickBot="1" x14ac:dyDescent="0.25">
      <c r="A394" s="170"/>
      <c r="B394" s="12"/>
      <c r="C394" s="5"/>
      <c r="D394" s="11">
        <v>18009</v>
      </c>
      <c r="E394" s="176"/>
    </row>
    <row r="395" spans="1:5" ht="13.5" thickBot="1" x14ac:dyDescent="0.25">
      <c r="A395" s="170"/>
      <c r="B395" s="141" t="s">
        <v>36</v>
      </c>
      <c r="C395" s="142" t="s">
        <v>14</v>
      </c>
      <c r="D395" s="135"/>
      <c r="E395" s="149">
        <f>SUM(D396:D396)</f>
        <v>2567</v>
      </c>
    </row>
    <row r="396" spans="1:5" ht="13.5" thickBot="1" x14ac:dyDescent="0.25">
      <c r="A396" s="170"/>
      <c r="B396" s="12"/>
      <c r="C396" s="4"/>
      <c r="D396" s="11">
        <v>2567</v>
      </c>
      <c r="E396" s="176"/>
    </row>
    <row r="397" spans="1:5" ht="13.5" hidden="1" thickBot="1" x14ac:dyDescent="0.25">
      <c r="A397" s="170"/>
      <c r="B397" s="141" t="s">
        <v>35</v>
      </c>
      <c r="C397" s="142" t="s">
        <v>6</v>
      </c>
      <c r="D397" s="53"/>
      <c r="E397" s="149">
        <f>SUM(D398:D402)</f>
        <v>2800</v>
      </c>
    </row>
    <row r="398" spans="1:5" hidden="1" x14ac:dyDescent="0.2">
      <c r="A398" s="170"/>
      <c r="B398" s="12"/>
      <c r="C398" s="5" t="s">
        <v>163</v>
      </c>
      <c r="D398" s="11">
        <v>1000</v>
      </c>
      <c r="E398" s="174"/>
    </row>
    <row r="399" spans="1:5" hidden="1" x14ac:dyDescent="0.2">
      <c r="A399" s="170"/>
      <c r="B399" s="12"/>
      <c r="C399" s="5" t="s">
        <v>164</v>
      </c>
      <c r="D399" s="11">
        <v>300</v>
      </c>
      <c r="E399" s="174"/>
    </row>
    <row r="400" spans="1:5" hidden="1" x14ac:dyDescent="0.2">
      <c r="A400" s="170"/>
      <c r="B400" s="12"/>
      <c r="C400" s="5"/>
      <c r="D400" s="11"/>
      <c r="E400" s="174"/>
    </row>
    <row r="401" spans="1:5" hidden="1" x14ac:dyDescent="0.2">
      <c r="A401" s="170"/>
      <c r="B401" s="12"/>
      <c r="C401" s="5" t="s">
        <v>165</v>
      </c>
      <c r="D401" s="11">
        <v>1500</v>
      </c>
      <c r="E401" s="174"/>
    </row>
    <row r="402" spans="1:5" ht="13.5" hidden="1" thickBot="1" x14ac:dyDescent="0.25">
      <c r="A402" s="170"/>
      <c r="B402" s="12"/>
      <c r="C402" s="5"/>
      <c r="D402" s="11"/>
      <c r="E402" s="365"/>
    </row>
    <row r="403" spans="1:5" ht="13.5" thickBot="1" x14ac:dyDescent="0.25">
      <c r="A403" s="170"/>
      <c r="B403" s="141" t="s">
        <v>33</v>
      </c>
      <c r="C403" s="142" t="s">
        <v>7</v>
      </c>
      <c r="D403" s="392"/>
      <c r="E403" s="259">
        <f>SUM(D404:D404)</f>
        <v>2086</v>
      </c>
    </row>
    <row r="404" spans="1:5" ht="13.5" thickBot="1" x14ac:dyDescent="0.25">
      <c r="A404" s="170"/>
      <c r="B404" s="231"/>
      <c r="C404" s="232" t="s">
        <v>270</v>
      </c>
      <c r="D404" s="291">
        <v>2086</v>
      </c>
      <c r="E404" s="5"/>
    </row>
    <row r="405" spans="1:5" ht="13.5" thickBot="1" x14ac:dyDescent="0.25">
      <c r="A405" s="170"/>
      <c r="B405" s="141" t="s">
        <v>30</v>
      </c>
      <c r="C405" s="148" t="s">
        <v>196</v>
      </c>
      <c r="D405" s="335"/>
      <c r="E405" s="393">
        <f>SUM(D406:D406)</f>
        <v>300</v>
      </c>
    </row>
    <row r="406" spans="1:5" x14ac:dyDescent="0.2">
      <c r="A406" s="170"/>
      <c r="B406" s="121"/>
      <c r="C406" s="75" t="s">
        <v>29</v>
      </c>
      <c r="D406" s="334">
        <v>300</v>
      </c>
      <c r="E406" s="174"/>
    </row>
    <row r="407" spans="1:5" ht="13.5" hidden="1" thickBot="1" x14ac:dyDescent="0.25">
      <c r="A407" s="170"/>
      <c r="B407" s="141" t="s">
        <v>44</v>
      </c>
      <c r="C407" s="142" t="s">
        <v>15</v>
      </c>
      <c r="D407" s="135"/>
      <c r="E407" s="149">
        <f>SUM(D408:D408)</f>
        <v>0</v>
      </c>
    </row>
    <row r="408" spans="1:5" ht="13.5" hidden="1" thickBot="1" x14ac:dyDescent="0.25">
      <c r="A408" s="170"/>
      <c r="B408" s="89"/>
      <c r="C408" s="5" t="s">
        <v>252</v>
      </c>
      <c r="D408" s="11"/>
      <c r="E408" s="177"/>
    </row>
    <row r="409" spans="1:5" x14ac:dyDescent="0.2">
      <c r="A409" s="170"/>
      <c r="B409" s="5"/>
      <c r="C409" s="5"/>
      <c r="D409" s="11"/>
      <c r="E409" s="133"/>
    </row>
    <row r="410" spans="1:5" x14ac:dyDescent="0.2">
      <c r="A410" s="170"/>
      <c r="B410" s="5"/>
      <c r="C410" s="5"/>
      <c r="D410" s="11"/>
      <c r="E410" s="133"/>
    </row>
    <row r="411" spans="1:5" x14ac:dyDescent="0.2">
      <c r="A411" s="170"/>
      <c r="B411" s="5"/>
      <c r="C411" s="5"/>
      <c r="D411" s="11"/>
      <c r="E411" s="133"/>
    </row>
    <row r="412" spans="1:5" x14ac:dyDescent="0.2">
      <c r="A412" s="170"/>
      <c r="B412" s="5"/>
      <c r="C412" s="5"/>
      <c r="D412" s="11"/>
      <c r="E412" s="133"/>
    </row>
    <row r="413" spans="1:5" x14ac:dyDescent="0.2">
      <c r="A413" s="170"/>
      <c r="B413" s="5"/>
      <c r="C413" s="5"/>
      <c r="D413" s="11"/>
      <c r="E413" s="133"/>
    </row>
    <row r="414" spans="1:5" x14ac:dyDescent="0.2">
      <c r="A414" s="170"/>
      <c r="B414" s="5"/>
      <c r="C414" s="366" t="s">
        <v>271</v>
      </c>
      <c r="D414" s="11"/>
      <c r="E414" s="133"/>
    </row>
    <row r="415" spans="1:5" ht="13.5" thickBot="1" x14ac:dyDescent="0.25">
      <c r="A415" s="170"/>
      <c r="B415" s="5"/>
      <c r="C415" s="366" t="s">
        <v>104</v>
      </c>
      <c r="D415" s="11"/>
      <c r="E415" s="133"/>
    </row>
    <row r="416" spans="1:5" ht="13.5" thickTop="1" x14ac:dyDescent="0.2">
      <c r="A416" s="170"/>
      <c r="B416" s="341"/>
      <c r="C416" s="342"/>
      <c r="D416" s="343"/>
      <c r="E416" s="343"/>
    </row>
    <row r="417" spans="1:5" ht="15.75" x14ac:dyDescent="0.25">
      <c r="B417" s="85"/>
      <c r="C417" s="24" t="s">
        <v>46</v>
      </c>
      <c r="D417" s="25"/>
      <c r="E417" s="21"/>
    </row>
    <row r="418" spans="1:5" ht="16.5" thickBot="1" x14ac:dyDescent="0.3">
      <c r="B418" s="85"/>
      <c r="C418" s="24"/>
      <c r="D418" s="25"/>
      <c r="E418" s="21"/>
    </row>
    <row r="419" spans="1:5" x14ac:dyDescent="0.2">
      <c r="B419" s="89"/>
      <c r="C419" s="90"/>
      <c r="D419" s="256" t="s">
        <v>0</v>
      </c>
      <c r="E419" s="5"/>
    </row>
    <row r="420" spans="1:5" x14ac:dyDescent="0.2">
      <c r="B420" s="101" t="s">
        <v>1</v>
      </c>
      <c r="C420" s="102" t="s">
        <v>2</v>
      </c>
      <c r="D420" s="164" t="s">
        <v>235</v>
      </c>
      <c r="E420" s="5"/>
    </row>
    <row r="421" spans="1:5" ht="13.5" thickBot="1" x14ac:dyDescent="0.25">
      <c r="B421" s="62"/>
      <c r="C421" s="63"/>
      <c r="D421" s="104"/>
      <c r="E421" s="5"/>
    </row>
    <row r="422" spans="1:5" ht="13.5" thickBot="1" x14ac:dyDescent="0.25">
      <c r="B422" s="105">
        <v>1</v>
      </c>
      <c r="C422" s="106">
        <v>2</v>
      </c>
      <c r="D422" s="107">
        <v>3</v>
      </c>
      <c r="E422" s="112"/>
    </row>
    <row r="423" spans="1:5" x14ac:dyDescent="0.2">
      <c r="B423" s="37">
        <v>3020</v>
      </c>
      <c r="C423" s="19" t="s">
        <v>26</v>
      </c>
      <c r="D423" s="113">
        <v>4229</v>
      </c>
      <c r="E423" s="11"/>
    </row>
    <row r="424" spans="1:5" ht="13.5" thickBot="1" x14ac:dyDescent="0.25">
      <c r="B424" s="39">
        <v>4440</v>
      </c>
      <c r="C424" s="19" t="s">
        <v>13</v>
      </c>
      <c r="D424" s="114">
        <v>42266</v>
      </c>
      <c r="E424" s="11"/>
    </row>
    <row r="425" spans="1:5" ht="15.75" thickBot="1" x14ac:dyDescent="0.3">
      <c r="B425" s="8"/>
      <c r="C425" s="208" t="s">
        <v>22</v>
      </c>
      <c r="D425" s="261">
        <f>SUM(D423:D424)</f>
        <v>46495</v>
      </c>
      <c r="E425" s="2"/>
    </row>
    <row r="426" spans="1:5" hidden="1" x14ac:dyDescent="0.2">
      <c r="A426" s="170"/>
      <c r="B426" s="385"/>
      <c r="C426" s="386"/>
      <c r="D426" s="133"/>
      <c r="E426" s="133"/>
    </row>
    <row r="427" spans="1:5" hidden="1" x14ac:dyDescent="0.2">
      <c r="A427" s="170"/>
      <c r="B427" s="385"/>
      <c r="C427" s="386"/>
      <c r="D427" s="133"/>
      <c r="E427" s="133"/>
    </row>
    <row r="428" spans="1:5" hidden="1" x14ac:dyDescent="0.2">
      <c r="A428" s="170"/>
      <c r="B428" s="385"/>
      <c r="C428" s="386"/>
      <c r="D428" s="133"/>
      <c r="E428" s="133"/>
    </row>
    <row r="429" spans="1:5" hidden="1" x14ac:dyDescent="0.2">
      <c r="A429" s="170"/>
      <c r="B429" s="385"/>
      <c r="C429" s="386"/>
      <c r="D429" s="133"/>
      <c r="E429" s="133"/>
    </row>
    <row r="430" spans="1:5" hidden="1" x14ac:dyDescent="0.2">
      <c r="A430" s="170"/>
      <c r="B430" s="385"/>
      <c r="C430" s="386"/>
      <c r="D430" s="133"/>
      <c r="E430" s="133"/>
    </row>
    <row r="431" spans="1:5" hidden="1" x14ac:dyDescent="0.2">
      <c r="A431" s="170"/>
      <c r="B431" s="385"/>
      <c r="C431" s="386"/>
      <c r="D431" s="133"/>
      <c r="E431" s="133"/>
    </row>
    <row r="432" spans="1:5" hidden="1" x14ac:dyDescent="0.2">
      <c r="A432" s="170"/>
      <c r="B432" s="385"/>
      <c r="C432" s="386"/>
      <c r="D432" s="133"/>
      <c r="E432" s="133"/>
    </row>
    <row r="433" spans="1:5" hidden="1" x14ac:dyDescent="0.2">
      <c r="A433" s="170"/>
      <c r="B433" s="385"/>
      <c r="C433" s="386"/>
      <c r="D433" s="133"/>
      <c r="E433" s="133"/>
    </row>
    <row r="434" spans="1:5" hidden="1" x14ac:dyDescent="0.2">
      <c r="A434" s="170"/>
      <c r="B434" s="385"/>
      <c r="C434" s="386"/>
      <c r="D434" s="133"/>
      <c r="E434" s="133"/>
    </row>
    <row r="435" spans="1:5" ht="18" customHeight="1" x14ac:dyDescent="0.2">
      <c r="A435" s="170"/>
      <c r="B435" s="377"/>
      <c r="C435" s="378"/>
      <c r="D435" s="328"/>
      <c r="E435" s="328"/>
    </row>
    <row r="436" spans="1:5" ht="13.5" thickBot="1" x14ac:dyDescent="0.25">
      <c r="A436" s="170"/>
      <c r="B436" s="98"/>
      <c r="C436" s="30"/>
      <c r="D436" s="87"/>
      <c r="E436" s="87"/>
    </row>
    <row r="437" spans="1:5" ht="13.5" thickBot="1" x14ac:dyDescent="0.25">
      <c r="A437" s="170"/>
      <c r="B437" s="141" t="s">
        <v>40</v>
      </c>
      <c r="C437" s="141" t="s">
        <v>105</v>
      </c>
      <c r="D437" s="33"/>
      <c r="E437" s="149">
        <f>SUM(D438:D438)</f>
        <v>4229</v>
      </c>
    </row>
    <row r="438" spans="1:5" ht="13.5" thickBot="1" x14ac:dyDescent="0.25">
      <c r="A438" s="170"/>
      <c r="B438" s="34"/>
      <c r="C438" s="34" t="s">
        <v>106</v>
      </c>
      <c r="D438" s="33">
        <v>4229</v>
      </c>
      <c r="E438" s="28"/>
    </row>
    <row r="439" spans="1:5" ht="13.5" thickBot="1" x14ac:dyDescent="0.25">
      <c r="A439" s="170"/>
      <c r="B439" s="32"/>
      <c r="C439" s="32"/>
      <c r="D439" s="33"/>
      <c r="E439" s="28"/>
    </row>
    <row r="440" spans="1:5" ht="13.5" thickBot="1" x14ac:dyDescent="0.25">
      <c r="A440" s="170"/>
      <c r="B440" s="42" t="s">
        <v>44</v>
      </c>
      <c r="C440" s="5" t="s">
        <v>199</v>
      </c>
      <c r="D440" s="43"/>
      <c r="E440" s="394">
        <f>SUM(D441:D441)</f>
        <v>42266</v>
      </c>
    </row>
    <row r="441" spans="1:5" ht="13.5" thickBot="1" x14ac:dyDescent="0.25">
      <c r="A441" s="170"/>
      <c r="B441" s="34"/>
      <c r="C441" s="34" t="s">
        <v>200</v>
      </c>
      <c r="D441" s="29">
        <v>42266</v>
      </c>
      <c r="E441" s="29"/>
    </row>
    <row r="442" spans="1:5" ht="16.5" thickBot="1" x14ac:dyDescent="0.3">
      <c r="A442" s="170"/>
      <c r="B442" s="34"/>
      <c r="C442" s="265" t="s">
        <v>22</v>
      </c>
      <c r="D442" s="29"/>
      <c r="E442" s="149">
        <f>SUM(E437:E441)</f>
        <v>46495</v>
      </c>
    </row>
    <row r="443" spans="1:5" x14ac:dyDescent="0.2">
      <c r="B443" s="4"/>
      <c r="C443" s="240"/>
      <c r="D443" s="25"/>
      <c r="E443" s="11"/>
    </row>
    <row r="444" spans="1:5" x14ac:dyDescent="0.2">
      <c r="B444" s="4"/>
      <c r="C444" s="240"/>
      <c r="D444" s="25"/>
      <c r="E444" s="11"/>
    </row>
    <row r="445" spans="1:5" ht="15.75" x14ac:dyDescent="0.25">
      <c r="B445" s="4"/>
      <c r="C445" s="24" t="s">
        <v>194</v>
      </c>
      <c r="D445" s="25"/>
      <c r="E445" s="11"/>
    </row>
    <row r="446" spans="1:5" ht="13.5" thickBot="1" x14ac:dyDescent="0.25">
      <c r="B446" s="4"/>
      <c r="C446" s="240"/>
      <c r="D446" s="25"/>
      <c r="E446" s="11"/>
    </row>
    <row r="447" spans="1:5" x14ac:dyDescent="0.2">
      <c r="B447" s="89"/>
      <c r="C447" s="90"/>
      <c r="D447" s="91" t="s">
        <v>0</v>
      </c>
      <c r="E447" s="11"/>
    </row>
    <row r="448" spans="1:5" ht="13.5" thickBot="1" x14ac:dyDescent="0.25">
      <c r="B448" s="101" t="s">
        <v>171</v>
      </c>
      <c r="C448" s="102" t="s">
        <v>2</v>
      </c>
      <c r="D448" s="103" t="s">
        <v>248</v>
      </c>
      <c r="E448" s="11"/>
    </row>
    <row r="449" spans="2:5" ht="13.5" thickBot="1" x14ac:dyDescent="0.25">
      <c r="B449" s="105">
        <v>1</v>
      </c>
      <c r="C449" s="106">
        <v>2</v>
      </c>
      <c r="D449" s="107">
        <v>3</v>
      </c>
      <c r="E449" s="11"/>
    </row>
    <row r="450" spans="2:5" ht="13.5" thickBot="1" x14ac:dyDescent="0.25">
      <c r="B450" s="45">
        <v>4110</v>
      </c>
      <c r="C450" s="34" t="s">
        <v>18</v>
      </c>
      <c r="D450" s="29">
        <v>647</v>
      </c>
      <c r="E450" s="11"/>
    </row>
    <row r="451" spans="2:5" ht="13.5" thickBot="1" x14ac:dyDescent="0.25">
      <c r="B451" s="45">
        <v>4120</v>
      </c>
      <c r="C451" s="34" t="s">
        <v>27</v>
      </c>
      <c r="D451" s="29">
        <v>93</v>
      </c>
      <c r="E451" s="11"/>
    </row>
    <row r="452" spans="2:5" ht="13.5" thickBot="1" x14ac:dyDescent="0.25">
      <c r="B452" s="321">
        <v>4170</v>
      </c>
      <c r="C452" s="319" t="s">
        <v>195</v>
      </c>
      <c r="D452" s="322">
        <v>3760</v>
      </c>
      <c r="E452" s="11"/>
    </row>
    <row r="453" spans="2:5" ht="13.5" thickBot="1" x14ac:dyDescent="0.25">
      <c r="B453" s="36">
        <v>4210</v>
      </c>
      <c r="C453" s="34" t="s">
        <v>6</v>
      </c>
      <c r="D453" s="29">
        <v>5256</v>
      </c>
      <c r="E453" s="11"/>
    </row>
    <row r="454" spans="2:5" ht="13.5" thickBot="1" x14ac:dyDescent="0.25">
      <c r="B454" s="36">
        <v>4240</v>
      </c>
      <c r="C454" s="319" t="s">
        <v>12</v>
      </c>
      <c r="D454" s="298">
        <v>1884</v>
      </c>
      <c r="E454" s="11"/>
    </row>
    <row r="455" spans="2:5" ht="13.5" thickBot="1" x14ac:dyDescent="0.25">
      <c r="B455" s="36">
        <v>4300</v>
      </c>
      <c r="C455" s="319" t="s">
        <v>196</v>
      </c>
      <c r="D455" s="320">
        <v>3360</v>
      </c>
      <c r="E455" s="11"/>
    </row>
    <row r="456" spans="2:5" ht="13.5" hidden="1" thickBot="1" x14ac:dyDescent="0.25">
      <c r="B456" s="42"/>
      <c r="C456" s="227"/>
      <c r="D456" s="43"/>
      <c r="E456" s="11"/>
    </row>
    <row r="457" spans="2:5" ht="13.5" hidden="1" thickBot="1" x14ac:dyDescent="0.25">
      <c r="B457" s="49"/>
      <c r="C457" s="283"/>
      <c r="D457" s="46"/>
      <c r="E457" s="11"/>
    </row>
    <row r="458" spans="2:5" ht="15.75" thickBot="1" x14ac:dyDescent="0.3">
      <c r="B458" s="8"/>
      <c r="C458" s="109" t="s">
        <v>22</v>
      </c>
      <c r="D458" s="258">
        <f>SUM(D450:D455)</f>
        <v>15000</v>
      </c>
      <c r="E458" s="11"/>
    </row>
    <row r="459" spans="2:5" ht="15.75" thickBot="1" x14ac:dyDescent="0.3">
      <c r="B459" s="7"/>
      <c r="C459" s="116"/>
      <c r="D459" s="226"/>
      <c r="E459" s="11"/>
    </row>
    <row r="460" spans="2:5" ht="13.5" thickBot="1" x14ac:dyDescent="0.25">
      <c r="B460" s="141" t="s">
        <v>37</v>
      </c>
      <c r="C460" s="142" t="s">
        <v>18</v>
      </c>
      <c r="D460" s="53"/>
      <c r="E460" s="149">
        <f>SUM(D461:D461)</f>
        <v>647</v>
      </c>
    </row>
    <row r="461" spans="2:5" ht="13.5" thickBot="1" x14ac:dyDescent="0.25">
      <c r="B461" s="12"/>
      <c r="C461" s="5"/>
      <c r="D461" s="11">
        <v>647</v>
      </c>
      <c r="E461" s="176"/>
    </row>
    <row r="462" spans="2:5" ht="13.5" thickBot="1" x14ac:dyDescent="0.25">
      <c r="B462" s="141" t="s">
        <v>36</v>
      </c>
      <c r="C462" s="142" t="s">
        <v>14</v>
      </c>
      <c r="D462" s="135"/>
      <c r="E462" s="149">
        <f>SUM(D463:D463)</f>
        <v>93</v>
      </c>
    </row>
    <row r="463" spans="2:5" ht="13.5" thickBot="1" x14ac:dyDescent="0.25">
      <c r="B463" s="12"/>
      <c r="C463" s="4"/>
      <c r="D463" s="11">
        <v>93</v>
      </c>
      <c r="E463" s="176"/>
    </row>
    <row r="464" spans="2:5" ht="13.5" thickBot="1" x14ac:dyDescent="0.25">
      <c r="B464" s="34" t="s">
        <v>197</v>
      </c>
      <c r="C464" s="323" t="s">
        <v>195</v>
      </c>
      <c r="D464" s="58"/>
      <c r="E464" s="324">
        <f>SUM(D465:D465)</f>
        <v>3760</v>
      </c>
    </row>
    <row r="465" spans="2:5" x14ac:dyDescent="0.2">
      <c r="B465" s="48"/>
      <c r="C465" s="10" t="s">
        <v>198</v>
      </c>
      <c r="D465" s="11">
        <v>3760</v>
      </c>
      <c r="E465" s="174"/>
    </row>
    <row r="466" spans="2:5" hidden="1" x14ac:dyDescent="0.2">
      <c r="B466" s="48"/>
      <c r="C466" s="10"/>
      <c r="D466" s="11"/>
      <c r="E466" s="174"/>
    </row>
    <row r="467" spans="2:5" hidden="1" x14ac:dyDescent="0.2">
      <c r="B467" s="48"/>
      <c r="C467" s="10"/>
      <c r="D467" s="11"/>
      <c r="E467" s="174"/>
    </row>
    <row r="468" spans="2:5" hidden="1" x14ac:dyDescent="0.2">
      <c r="B468" s="48"/>
      <c r="C468" s="10"/>
      <c r="D468" s="11"/>
      <c r="E468" s="174"/>
    </row>
    <row r="469" spans="2:5" ht="13.5" thickBot="1" x14ac:dyDescent="0.25">
      <c r="B469" s="48"/>
      <c r="C469" s="15"/>
      <c r="D469" s="11"/>
      <c r="E469" s="174"/>
    </row>
    <row r="470" spans="2:5" ht="13.5" thickBot="1" x14ac:dyDescent="0.25">
      <c r="B470" s="141" t="s">
        <v>35</v>
      </c>
      <c r="C470" s="142" t="s">
        <v>6</v>
      </c>
      <c r="D470" s="53"/>
      <c r="E470" s="149">
        <f>SUM(D471:D477)</f>
        <v>5256</v>
      </c>
    </row>
    <row r="471" spans="2:5" x14ac:dyDescent="0.2">
      <c r="B471" s="12"/>
      <c r="C471" s="5" t="s">
        <v>272</v>
      </c>
      <c r="D471" s="229">
        <v>624</v>
      </c>
      <c r="E471" s="174"/>
    </row>
    <row r="472" spans="2:5" hidden="1" x14ac:dyDescent="0.2">
      <c r="B472" s="12"/>
      <c r="C472" s="5"/>
      <c r="D472" s="229"/>
      <c r="E472" s="174"/>
    </row>
    <row r="473" spans="2:5" hidden="1" x14ac:dyDescent="0.2">
      <c r="B473" s="12"/>
      <c r="C473" s="5"/>
      <c r="D473" s="229"/>
      <c r="E473" s="174"/>
    </row>
    <row r="474" spans="2:5" x14ac:dyDescent="0.2">
      <c r="B474" s="12"/>
      <c r="C474" s="5" t="s">
        <v>211</v>
      </c>
      <c r="D474" s="229">
        <v>2112</v>
      </c>
      <c r="E474" s="174"/>
    </row>
    <row r="475" spans="2:5" x14ac:dyDescent="0.2">
      <c r="B475" s="12"/>
      <c r="C475" s="5" t="s">
        <v>260</v>
      </c>
      <c r="D475" s="229">
        <v>2400</v>
      </c>
      <c r="E475" s="174"/>
    </row>
    <row r="476" spans="2:5" ht="13.5" thickBot="1" x14ac:dyDescent="0.25">
      <c r="B476" s="12"/>
      <c r="C476" s="5" t="s">
        <v>206</v>
      </c>
      <c r="D476" s="11">
        <v>120</v>
      </c>
      <c r="E476" s="174"/>
    </row>
    <row r="477" spans="2:5" ht="13.5" thickBot="1" x14ac:dyDescent="0.25">
      <c r="B477" s="325" t="s">
        <v>34</v>
      </c>
      <c r="C477" s="296" t="s">
        <v>172</v>
      </c>
      <c r="D477" s="297"/>
      <c r="E477" s="324">
        <f>SUM(D478:D478)</f>
        <v>1884</v>
      </c>
    </row>
    <row r="478" spans="2:5" ht="13.5" thickBot="1" x14ac:dyDescent="0.25">
      <c r="B478" s="294"/>
      <c r="C478" s="6" t="s">
        <v>177</v>
      </c>
      <c r="D478" s="307">
        <v>1884</v>
      </c>
      <c r="E478" s="238"/>
    </row>
    <row r="479" spans="2:5" ht="13.5" hidden="1" thickBot="1" x14ac:dyDescent="0.25">
      <c r="B479" s="121"/>
      <c r="C479" s="75"/>
      <c r="D479" s="76"/>
      <c r="E479" s="174"/>
    </row>
    <row r="480" spans="2:5" x14ac:dyDescent="0.2">
      <c r="B480" s="154" t="s">
        <v>30</v>
      </c>
      <c r="C480" s="212" t="s">
        <v>9</v>
      </c>
      <c r="D480" s="137"/>
      <c r="E480" s="158">
        <f>SUM(D481:D481)</f>
        <v>3360</v>
      </c>
    </row>
    <row r="481" spans="1:5" x14ac:dyDescent="0.2">
      <c r="B481" s="247"/>
      <c r="C481" s="247" t="s">
        <v>261</v>
      </c>
      <c r="D481" s="77">
        <v>3360</v>
      </c>
      <c r="E481" s="383"/>
    </row>
    <row r="482" spans="1:5" ht="13.5" thickBot="1" x14ac:dyDescent="0.25">
      <c r="B482" s="380"/>
      <c r="C482" s="380"/>
      <c r="D482" s="381"/>
      <c r="E482" s="382"/>
    </row>
    <row r="483" spans="1:5" ht="13.5" hidden="1" thickBot="1" x14ac:dyDescent="0.25">
      <c r="B483" s="255"/>
      <c r="C483" s="193"/>
      <c r="D483" s="268"/>
      <c r="E483" s="269"/>
    </row>
    <row r="484" spans="1:5" x14ac:dyDescent="0.2">
      <c r="B484" s="395"/>
      <c r="C484" s="396"/>
      <c r="D484" s="18"/>
      <c r="E484" s="397"/>
    </row>
    <row r="485" spans="1:5" x14ac:dyDescent="0.2">
      <c r="B485" s="395"/>
      <c r="C485" s="396"/>
      <c r="D485" s="18"/>
      <c r="E485" s="397"/>
    </row>
    <row r="486" spans="1:5" x14ac:dyDescent="0.2">
      <c r="B486" s="4"/>
      <c r="C486" s="240"/>
      <c r="D486" s="25"/>
      <c r="E486" s="11"/>
    </row>
    <row r="487" spans="1:5" ht="15.75" x14ac:dyDescent="0.25">
      <c r="A487" s="170"/>
      <c r="B487" s="7"/>
      <c r="C487" s="24" t="s">
        <v>81</v>
      </c>
      <c r="D487" s="84"/>
      <c r="E487" s="2"/>
    </row>
    <row r="488" spans="1:5" ht="15.75" x14ac:dyDescent="0.25">
      <c r="A488" s="170"/>
      <c r="B488" s="83"/>
      <c r="C488" s="24"/>
      <c r="D488" s="84"/>
      <c r="E488" s="2"/>
    </row>
    <row r="489" spans="1:5" ht="15.75" x14ac:dyDescent="0.25">
      <c r="A489" s="170"/>
      <c r="B489" s="83"/>
      <c r="C489" s="24"/>
      <c r="D489" s="84"/>
      <c r="E489" s="2"/>
    </row>
    <row r="490" spans="1:5" ht="15.75" x14ac:dyDescent="0.25">
      <c r="A490" s="170"/>
      <c r="B490" s="85"/>
      <c r="C490" s="24" t="s">
        <v>46</v>
      </c>
      <c r="D490" s="11"/>
      <c r="E490" s="17"/>
    </row>
    <row r="491" spans="1:5" ht="15.75" x14ac:dyDescent="0.25">
      <c r="A491" s="170"/>
      <c r="B491" s="85"/>
      <c r="C491" s="24"/>
      <c r="D491" s="11"/>
      <c r="E491" s="17"/>
    </row>
    <row r="492" spans="1:5" ht="15.75" thickBot="1" x14ac:dyDescent="0.25">
      <c r="A492" s="170"/>
      <c r="B492" s="85"/>
      <c r="C492" s="20"/>
      <c r="D492" s="11"/>
      <c r="E492" s="17"/>
    </row>
    <row r="493" spans="1:5" x14ac:dyDescent="0.2">
      <c r="A493" s="170"/>
      <c r="B493" s="89"/>
      <c r="C493" s="90"/>
      <c r="D493" s="256" t="s">
        <v>0</v>
      </c>
      <c r="E493" s="11"/>
    </row>
    <row r="494" spans="1:5" x14ac:dyDescent="0.2">
      <c r="A494" s="170"/>
      <c r="B494" s="101" t="s">
        <v>1</v>
      </c>
      <c r="C494" s="102" t="s">
        <v>2</v>
      </c>
      <c r="D494" s="164" t="s">
        <v>235</v>
      </c>
      <c r="E494" s="11"/>
    </row>
    <row r="495" spans="1:5" x14ac:dyDescent="0.2">
      <c r="A495" s="170"/>
      <c r="B495" s="101"/>
      <c r="C495" s="102"/>
      <c r="D495" s="103"/>
      <c r="E495" s="11"/>
    </row>
    <row r="496" spans="1:5" ht="13.5" thickBot="1" x14ac:dyDescent="0.25">
      <c r="A496" s="170"/>
      <c r="B496" s="62"/>
      <c r="C496" s="63"/>
      <c r="D496" s="104"/>
      <c r="E496" s="11"/>
    </row>
    <row r="497" spans="1:5" ht="13.5" thickBot="1" x14ac:dyDescent="0.25">
      <c r="A497" s="170"/>
      <c r="B497" s="105">
        <v>1</v>
      </c>
      <c r="C497" s="106">
        <v>2</v>
      </c>
      <c r="D497" s="107">
        <v>3</v>
      </c>
      <c r="E497" s="92"/>
    </row>
    <row r="498" spans="1:5" x14ac:dyDescent="0.2">
      <c r="A498" s="170"/>
      <c r="B498" s="39">
        <v>4010</v>
      </c>
      <c r="C498" s="19" t="s">
        <v>3</v>
      </c>
      <c r="D498" s="40">
        <v>168307</v>
      </c>
      <c r="E498" s="11"/>
    </row>
    <row r="499" spans="1:5" x14ac:dyDescent="0.2">
      <c r="A499" s="170"/>
      <c r="B499" s="39">
        <v>4040</v>
      </c>
      <c r="C499" s="5" t="s">
        <v>4</v>
      </c>
      <c r="D499" s="40">
        <v>14610</v>
      </c>
      <c r="E499" s="11"/>
    </row>
    <row r="500" spans="1:5" x14ac:dyDescent="0.2">
      <c r="A500" s="170"/>
      <c r="B500" s="39">
        <v>4110</v>
      </c>
      <c r="C500" s="19" t="s">
        <v>18</v>
      </c>
      <c r="D500" s="40">
        <v>30948</v>
      </c>
      <c r="E500" s="11"/>
    </row>
    <row r="501" spans="1:5" x14ac:dyDescent="0.2">
      <c r="A501" s="170"/>
      <c r="B501" s="39">
        <v>4120</v>
      </c>
      <c r="C501" s="19" t="s">
        <v>27</v>
      </c>
      <c r="D501" s="40">
        <v>4411</v>
      </c>
      <c r="E501" s="11"/>
    </row>
    <row r="502" spans="1:5" ht="13.5" thickBot="1" x14ac:dyDescent="0.25">
      <c r="A502" s="170"/>
      <c r="B502" s="178">
        <v>4210</v>
      </c>
      <c r="C502" s="179" t="s">
        <v>6</v>
      </c>
      <c r="D502" s="180">
        <v>1849</v>
      </c>
      <c r="E502" s="11"/>
    </row>
    <row r="503" spans="1:5" x14ac:dyDescent="0.2">
      <c r="A503" s="170"/>
      <c r="B503" s="181">
        <v>4280</v>
      </c>
      <c r="C503" s="182" t="s">
        <v>17</v>
      </c>
      <c r="D503" s="183">
        <v>150</v>
      </c>
      <c r="E503" s="11"/>
    </row>
    <row r="504" spans="1:5" ht="13.5" thickBot="1" x14ac:dyDescent="0.25">
      <c r="A504" s="170"/>
      <c r="B504" s="39">
        <v>4440</v>
      </c>
      <c r="C504" s="19" t="s">
        <v>13</v>
      </c>
      <c r="D504" s="40">
        <v>14400</v>
      </c>
      <c r="E504" s="11"/>
    </row>
    <row r="505" spans="1:5" ht="13.5" hidden="1" thickBot="1" x14ac:dyDescent="0.25">
      <c r="A505" s="170"/>
      <c r="B505" s="39"/>
      <c r="C505" s="19"/>
      <c r="D505" s="41"/>
      <c r="E505" s="11"/>
    </row>
    <row r="506" spans="1:5" ht="15" x14ac:dyDescent="0.25">
      <c r="A506" s="170"/>
      <c r="B506" s="330"/>
      <c r="C506" s="337" t="s">
        <v>22</v>
      </c>
      <c r="D506" s="331">
        <f>SUM(D498:D505)</f>
        <v>234675</v>
      </c>
      <c r="E506" s="2"/>
    </row>
    <row r="507" spans="1:5" hidden="1" x14ac:dyDescent="0.2">
      <c r="B507" s="5"/>
      <c r="C507" s="117"/>
      <c r="D507" s="1"/>
      <c r="E507" s="11"/>
    </row>
    <row r="508" spans="1:5" x14ac:dyDescent="0.2">
      <c r="B508" s="249"/>
      <c r="C508" s="249"/>
      <c r="D508" s="398"/>
    </row>
    <row r="509" spans="1:5" ht="18" x14ac:dyDescent="0.25">
      <c r="B509" s="485" t="s">
        <v>149</v>
      </c>
      <c r="C509" s="485"/>
      <c r="D509" s="485"/>
      <c r="E509" s="86"/>
    </row>
    <row r="510" spans="1:5" ht="13.5" thickBot="1" x14ac:dyDescent="0.25">
      <c r="B510" s="98"/>
      <c r="C510" s="30"/>
      <c r="D510" s="87"/>
      <c r="E510" s="173"/>
    </row>
    <row r="511" spans="1:5" ht="13.5" thickBot="1" x14ac:dyDescent="0.25">
      <c r="B511" s="141" t="s">
        <v>39</v>
      </c>
      <c r="C511" s="142" t="s">
        <v>3</v>
      </c>
      <c r="D511" s="217"/>
      <c r="E511" s="149">
        <f>SUM(D514:D521)</f>
        <v>168307</v>
      </c>
    </row>
    <row r="512" spans="1:5" x14ac:dyDescent="0.2">
      <c r="B512" s="48"/>
      <c r="C512" s="27" t="s">
        <v>230</v>
      </c>
      <c r="D512" s="11"/>
      <c r="E512" s="174"/>
    </row>
    <row r="513" spans="2:5" x14ac:dyDescent="0.2">
      <c r="B513" s="48"/>
      <c r="C513" s="5"/>
      <c r="D513" s="11"/>
      <c r="E513" s="174"/>
    </row>
    <row r="514" spans="2:5" x14ac:dyDescent="0.2">
      <c r="B514" s="48"/>
      <c r="C514" s="5"/>
      <c r="D514" s="11"/>
      <c r="E514" s="174"/>
    </row>
    <row r="515" spans="2:5" x14ac:dyDescent="0.2">
      <c r="B515" s="48"/>
      <c r="C515" s="5" t="s">
        <v>227</v>
      </c>
      <c r="D515" s="11">
        <v>30170</v>
      </c>
      <c r="E515" s="174"/>
    </row>
    <row r="516" spans="2:5" x14ac:dyDescent="0.2">
      <c r="B516" s="48"/>
      <c r="C516" s="5" t="s">
        <v>119</v>
      </c>
      <c r="D516" s="11">
        <v>30768</v>
      </c>
      <c r="E516" s="174"/>
    </row>
    <row r="517" spans="2:5" x14ac:dyDescent="0.2">
      <c r="B517" s="48"/>
      <c r="C517" s="10" t="s">
        <v>228</v>
      </c>
      <c r="D517" s="11">
        <v>19853</v>
      </c>
      <c r="E517" s="174"/>
    </row>
    <row r="518" spans="2:5" x14ac:dyDescent="0.2">
      <c r="B518" s="48"/>
      <c r="C518" s="15" t="s">
        <v>229</v>
      </c>
      <c r="D518" s="11">
        <v>83312</v>
      </c>
      <c r="E518" s="174"/>
    </row>
    <row r="519" spans="2:5" x14ac:dyDescent="0.2">
      <c r="B519" s="48"/>
      <c r="C519" s="15" t="s">
        <v>257</v>
      </c>
      <c r="D519" s="11">
        <v>2891</v>
      </c>
      <c r="E519" s="174"/>
    </row>
    <row r="520" spans="2:5" x14ac:dyDescent="0.2">
      <c r="B520" s="48"/>
      <c r="C520" s="10" t="s">
        <v>95</v>
      </c>
      <c r="D520" s="100">
        <v>1313</v>
      </c>
      <c r="E520" s="174"/>
    </row>
    <row r="521" spans="2:5" ht="13.5" thickBot="1" x14ac:dyDescent="0.25">
      <c r="B521" s="48"/>
      <c r="C521" s="15"/>
      <c r="D521" s="11"/>
      <c r="E521" s="175"/>
    </row>
    <row r="522" spans="2:5" ht="13.5" thickBot="1" x14ac:dyDescent="0.25">
      <c r="B522" s="154" t="s">
        <v>38</v>
      </c>
      <c r="C522" s="212" t="s">
        <v>4</v>
      </c>
      <c r="D522" s="137"/>
      <c r="E522" s="158">
        <f>SUM(D523:D523)</f>
        <v>14610</v>
      </c>
    </row>
    <row r="523" spans="2:5" ht="13.5" thickBot="1" x14ac:dyDescent="0.25">
      <c r="B523" s="251"/>
      <c r="C523" s="267"/>
      <c r="D523" s="58">
        <v>14610</v>
      </c>
      <c r="E523" s="205"/>
    </row>
    <row r="524" spans="2:5" ht="13.5" thickBot="1" x14ac:dyDescent="0.25">
      <c r="B524" s="141" t="s">
        <v>37</v>
      </c>
      <c r="C524" s="142" t="s">
        <v>18</v>
      </c>
      <c r="D524" s="53"/>
      <c r="E524" s="149">
        <f>SUM(D525:D525)</f>
        <v>30948</v>
      </c>
    </row>
    <row r="525" spans="2:5" ht="13.5" thickBot="1" x14ac:dyDescent="0.25">
      <c r="B525" s="12"/>
      <c r="C525" s="5"/>
      <c r="D525" s="11">
        <v>30948</v>
      </c>
      <c r="E525" s="176"/>
    </row>
    <row r="526" spans="2:5" ht="13.5" thickBot="1" x14ac:dyDescent="0.25">
      <c r="B526" s="141" t="s">
        <v>36</v>
      </c>
      <c r="C526" s="142" t="s">
        <v>14</v>
      </c>
      <c r="D526" s="135"/>
      <c r="E526" s="149">
        <f>SUM(D527:D527)</f>
        <v>4411</v>
      </c>
    </row>
    <row r="527" spans="2:5" x14ac:dyDescent="0.2">
      <c r="B527" s="12"/>
      <c r="C527" s="4"/>
      <c r="D527" s="11">
        <v>4411</v>
      </c>
      <c r="E527" s="176"/>
    </row>
    <row r="528" spans="2:5" ht="13.5" thickBot="1" x14ac:dyDescent="0.25">
      <c r="B528" s="12"/>
      <c r="C528" s="4"/>
      <c r="D528" s="11"/>
      <c r="E528" s="176"/>
    </row>
    <row r="529" spans="2:5" ht="13.5" thickBot="1" x14ac:dyDescent="0.25">
      <c r="B529" s="141" t="s">
        <v>35</v>
      </c>
      <c r="C529" s="142" t="s">
        <v>6</v>
      </c>
      <c r="D529" s="53"/>
      <c r="E529" s="149">
        <f>SUM(D530:D532)</f>
        <v>1849</v>
      </c>
    </row>
    <row r="530" spans="2:5" x14ac:dyDescent="0.2">
      <c r="B530" s="12"/>
      <c r="C530" s="5" t="s">
        <v>166</v>
      </c>
      <c r="D530" s="11">
        <v>349</v>
      </c>
      <c r="E530" s="174"/>
    </row>
    <row r="531" spans="2:5" x14ac:dyDescent="0.2">
      <c r="B531" s="12"/>
      <c r="C531" s="5" t="s">
        <v>80</v>
      </c>
      <c r="D531" s="11">
        <v>500</v>
      </c>
      <c r="E531" s="174"/>
    </row>
    <row r="532" spans="2:5" ht="13.5" thickBot="1" x14ac:dyDescent="0.25">
      <c r="B532" s="12"/>
      <c r="C532" s="5" t="s">
        <v>167</v>
      </c>
      <c r="D532" s="11">
        <v>1000</v>
      </c>
      <c r="E532" s="174"/>
    </row>
    <row r="533" spans="2:5" ht="13.5" thickBot="1" x14ac:dyDescent="0.25">
      <c r="B533" s="141" t="s">
        <v>31</v>
      </c>
      <c r="C533" s="141" t="s">
        <v>17</v>
      </c>
      <c r="D533" s="29"/>
      <c r="E533" s="149">
        <f>SUM(D534:D534)</f>
        <v>150</v>
      </c>
    </row>
    <row r="534" spans="2:5" ht="13.5" thickBot="1" x14ac:dyDescent="0.25">
      <c r="B534" s="121"/>
      <c r="C534" s="75" t="s">
        <v>89</v>
      </c>
      <c r="D534" s="76">
        <v>150</v>
      </c>
      <c r="E534" s="174"/>
    </row>
    <row r="535" spans="2:5" ht="13.5" thickBot="1" x14ac:dyDescent="0.25">
      <c r="B535" s="141" t="s">
        <v>44</v>
      </c>
      <c r="C535" s="142" t="s">
        <v>15</v>
      </c>
      <c r="D535" s="135"/>
      <c r="E535" s="149">
        <f>SUM(D536:D536)</f>
        <v>14400</v>
      </c>
    </row>
    <row r="536" spans="2:5" ht="13.5" thickBot="1" x14ac:dyDescent="0.25">
      <c r="B536" s="89"/>
      <c r="C536" s="251" t="s">
        <v>258</v>
      </c>
      <c r="D536" s="11">
        <v>14400</v>
      </c>
      <c r="E536" s="177"/>
    </row>
    <row r="537" spans="2:5" ht="13.5" thickTop="1" x14ac:dyDescent="0.2">
      <c r="B537" s="194"/>
      <c r="C537" s="194"/>
      <c r="D537" s="339"/>
      <c r="E537" s="340"/>
    </row>
    <row r="538" spans="2:5" x14ac:dyDescent="0.2">
      <c r="B538" s="22"/>
      <c r="C538" s="22"/>
      <c r="D538" s="120"/>
      <c r="E538" s="246"/>
    </row>
    <row r="539" spans="2:5" x14ac:dyDescent="0.2">
      <c r="B539" s="30"/>
      <c r="C539" s="30" t="s">
        <v>266</v>
      </c>
      <c r="D539" s="111"/>
      <c r="E539" s="31"/>
    </row>
    <row r="540" spans="2:5" x14ac:dyDescent="0.2">
      <c r="C540" s="270"/>
      <c r="D540" s="479"/>
      <c r="E540" s="479"/>
    </row>
    <row r="541" spans="2:5" x14ac:dyDescent="0.2">
      <c r="C541" s="125"/>
      <c r="D541" s="126"/>
      <c r="E541" s="126"/>
    </row>
    <row r="542" spans="2:5" x14ac:dyDescent="0.2">
      <c r="C542" s="125"/>
      <c r="D542" s="126"/>
      <c r="E542" s="126"/>
    </row>
    <row r="543" spans="2:5" x14ac:dyDescent="0.2">
      <c r="C543" s="14" t="s">
        <v>82</v>
      </c>
      <c r="D543" s="479" t="s">
        <v>83</v>
      </c>
      <c r="E543" s="479"/>
    </row>
    <row r="544" spans="2:5" x14ac:dyDescent="0.2">
      <c r="D544" s="127"/>
      <c r="E544" s="14"/>
    </row>
    <row r="545" spans="4:5" x14ac:dyDescent="0.2">
      <c r="D545" s="127"/>
      <c r="E545" s="14"/>
    </row>
    <row r="608" spans="2:2" x14ac:dyDescent="0.2">
      <c r="B608" s="14" t="s">
        <v>299</v>
      </c>
    </row>
  </sheetData>
  <mergeCells count="12">
    <mergeCell ref="B509:D509"/>
    <mergeCell ref="D540:E540"/>
    <mergeCell ref="D543:E543"/>
    <mergeCell ref="B383:D383"/>
    <mergeCell ref="C323:D323"/>
    <mergeCell ref="C336:D336"/>
    <mergeCell ref="C2:D2"/>
    <mergeCell ref="C3:D3"/>
    <mergeCell ref="B64:D64"/>
    <mergeCell ref="B194:D194"/>
    <mergeCell ref="B240:D240"/>
    <mergeCell ref="B306:D30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33"/>
  <sheetViews>
    <sheetView tabSelected="1" workbookViewId="0">
      <selection activeCell="E13" sqref="E13"/>
    </sheetView>
  </sheetViews>
  <sheetFormatPr defaultRowHeight="12.75" x14ac:dyDescent="0.2"/>
  <cols>
    <col min="1" max="1" width="9.7109375" customWidth="1"/>
    <col min="2" max="2" width="50.7109375" customWidth="1"/>
    <col min="3" max="3" width="13.140625" customWidth="1"/>
    <col min="4" max="4" width="12.85546875" customWidth="1"/>
  </cols>
  <sheetData>
    <row r="4" spans="1:4" hidden="1" x14ac:dyDescent="0.2"/>
    <row r="5" spans="1:4" hidden="1" x14ac:dyDescent="0.2"/>
    <row r="6" spans="1:4" hidden="1" x14ac:dyDescent="0.2">
      <c r="A6" s="14"/>
      <c r="B6" s="14"/>
      <c r="C6" s="100"/>
      <c r="D6" s="100"/>
    </row>
    <row r="7" spans="1:4" ht="17.25" x14ac:dyDescent="0.25">
      <c r="A7" s="83"/>
      <c r="B7" s="556" t="s">
        <v>296</v>
      </c>
      <c r="C7" s="557"/>
      <c r="D7" s="2"/>
    </row>
    <row r="8" spans="1:4" ht="17.25" x14ac:dyDescent="0.25">
      <c r="A8" s="83"/>
      <c r="B8" s="556" t="s">
        <v>281</v>
      </c>
      <c r="C8" s="557"/>
      <c r="D8" s="2"/>
    </row>
    <row r="9" spans="1:4" ht="14.25" x14ac:dyDescent="0.2">
      <c r="A9" s="83"/>
      <c r="B9" s="5"/>
      <c r="C9" s="2"/>
      <c r="D9" s="2"/>
    </row>
    <row r="10" spans="1:4" ht="15.75" x14ac:dyDescent="0.25">
      <c r="A10" s="83"/>
      <c r="B10" s="24" t="s">
        <v>58</v>
      </c>
      <c r="C10" s="134"/>
      <c r="D10" s="2"/>
    </row>
    <row r="11" spans="1:4" ht="15" x14ac:dyDescent="0.2">
      <c r="A11" s="83"/>
      <c r="B11" s="20" t="s">
        <v>303</v>
      </c>
      <c r="C11" s="84"/>
      <c r="D11" s="2"/>
    </row>
    <row r="12" spans="1:4" ht="15" x14ac:dyDescent="0.2">
      <c r="A12" s="83"/>
      <c r="B12" s="20"/>
      <c r="C12" s="84"/>
      <c r="D12" s="2"/>
    </row>
    <row r="13" spans="1:4" ht="15.75" x14ac:dyDescent="0.25">
      <c r="A13" s="83"/>
      <c r="B13" s="456" t="s">
        <v>47</v>
      </c>
      <c r="C13" s="86"/>
      <c r="D13" s="16"/>
    </row>
    <row r="14" spans="1:4" ht="15.75" thickBot="1" x14ac:dyDescent="0.25">
      <c r="A14" s="30"/>
      <c r="B14" s="30"/>
      <c r="C14" s="87"/>
      <c r="D14" s="16"/>
    </row>
    <row r="15" spans="1:4" x14ac:dyDescent="0.2">
      <c r="A15" s="558" t="s">
        <v>1</v>
      </c>
      <c r="B15" s="562" t="s">
        <v>2</v>
      </c>
      <c r="C15" s="562"/>
      <c r="D15" s="521" t="s">
        <v>294</v>
      </c>
    </row>
    <row r="16" spans="1:4" x14ac:dyDescent="0.2">
      <c r="A16" s="559"/>
      <c r="B16" s="563"/>
      <c r="C16" s="563"/>
      <c r="D16" s="581"/>
    </row>
    <row r="17" spans="1:4" ht="13.5" thickBot="1" x14ac:dyDescent="0.25">
      <c r="A17" s="560"/>
      <c r="B17" s="563"/>
      <c r="C17" s="563"/>
      <c r="D17" s="522"/>
    </row>
    <row r="18" spans="1:4" ht="13.5" hidden="1" thickBot="1" x14ac:dyDescent="0.25">
      <c r="A18" s="561"/>
      <c r="B18" s="564"/>
      <c r="C18" s="564"/>
      <c r="D18" s="582"/>
    </row>
    <row r="19" spans="1:4" ht="45" customHeight="1" x14ac:dyDescent="0.2">
      <c r="A19" s="463" t="s">
        <v>292</v>
      </c>
      <c r="B19" s="583" t="s">
        <v>273</v>
      </c>
      <c r="C19" s="584"/>
      <c r="D19" s="464">
        <v>20960</v>
      </c>
    </row>
    <row r="20" spans="1:4" x14ac:dyDescent="0.2">
      <c r="A20" s="198" t="s">
        <v>293</v>
      </c>
      <c r="B20" s="547" t="s">
        <v>274</v>
      </c>
      <c r="C20" s="548"/>
      <c r="D20" s="438">
        <v>3900</v>
      </c>
    </row>
    <row r="21" spans="1:4" x14ac:dyDescent="0.2">
      <c r="A21" s="198" t="s">
        <v>304</v>
      </c>
      <c r="B21" s="547" t="s">
        <v>305</v>
      </c>
      <c r="C21" s="548"/>
      <c r="D21" s="438">
        <v>1000</v>
      </c>
    </row>
    <row r="22" spans="1:4" ht="13.5" thickBot="1" x14ac:dyDescent="0.25">
      <c r="A22" s="465"/>
      <c r="B22" s="549"/>
      <c r="C22" s="550"/>
      <c r="D22" s="466"/>
    </row>
    <row r="23" spans="1:4" ht="13.5" thickBot="1" x14ac:dyDescent="0.25">
      <c r="A23" s="461"/>
      <c r="B23" s="529" t="s">
        <v>52</v>
      </c>
      <c r="C23" s="530"/>
      <c r="D23" s="462">
        <f>D19+D20+D21</f>
        <v>25860</v>
      </c>
    </row>
    <row r="24" spans="1:4" x14ac:dyDescent="0.2">
      <c r="A24" s="4"/>
      <c r="B24" s="410"/>
      <c r="C24" s="410"/>
      <c r="D24" s="469"/>
    </row>
    <row r="25" spans="1:4" ht="15" x14ac:dyDescent="0.2">
      <c r="A25" s="30"/>
      <c r="B25" s="4"/>
      <c r="C25" s="88"/>
      <c r="D25" s="17"/>
    </row>
    <row r="26" spans="1:4" ht="15" hidden="1" x14ac:dyDescent="0.2">
      <c r="A26" s="85"/>
      <c r="B26" s="20"/>
      <c r="C26" s="11"/>
      <c r="D26" s="17"/>
    </row>
    <row r="27" spans="1:4" ht="15.75" x14ac:dyDescent="0.25">
      <c r="A27" s="85"/>
      <c r="B27" s="24" t="s">
        <v>46</v>
      </c>
      <c r="C27" s="11"/>
      <c r="D27" s="17"/>
    </row>
    <row r="28" spans="1:4" ht="15.75" hidden="1" x14ac:dyDescent="0.25">
      <c r="A28" s="85"/>
      <c r="B28" s="24"/>
      <c r="C28" s="11"/>
      <c r="D28" s="17"/>
    </row>
    <row r="29" spans="1:4" ht="15.75" thickBot="1" x14ac:dyDescent="0.25">
      <c r="A29" s="85"/>
      <c r="B29" s="20"/>
      <c r="C29" s="11"/>
      <c r="D29" s="17"/>
    </row>
    <row r="30" spans="1:4" x14ac:dyDescent="0.2">
      <c r="A30" s="154"/>
      <c r="B30" s="507" t="s">
        <v>2</v>
      </c>
      <c r="C30" s="508"/>
      <c r="D30" s="585" t="s">
        <v>295</v>
      </c>
    </row>
    <row r="31" spans="1:4" x14ac:dyDescent="0.2">
      <c r="A31" s="248"/>
      <c r="B31" s="509"/>
      <c r="C31" s="510"/>
      <c r="D31" s="586"/>
    </row>
    <row r="32" spans="1:4" ht="13.5" thickBot="1" x14ac:dyDescent="0.25">
      <c r="A32" s="459" t="s">
        <v>1</v>
      </c>
      <c r="B32" s="509"/>
      <c r="C32" s="510"/>
      <c r="D32" s="586"/>
    </row>
    <row r="33" spans="1:4" ht="13.5" hidden="1" thickBot="1" x14ac:dyDescent="0.25">
      <c r="A33" s="458"/>
      <c r="B33" s="511"/>
      <c r="C33" s="510"/>
      <c r="D33" s="586"/>
    </row>
    <row r="34" spans="1:4" ht="13.5" hidden="1" thickBot="1" x14ac:dyDescent="0.25">
      <c r="A34" s="144"/>
      <c r="B34" s="512"/>
      <c r="C34" s="513"/>
      <c r="D34" s="587"/>
    </row>
    <row r="35" spans="1:4" ht="13.5" thickBot="1" x14ac:dyDescent="0.25">
      <c r="A35" s="65">
        <v>1</v>
      </c>
      <c r="B35" s="569">
        <v>2</v>
      </c>
      <c r="C35" s="570"/>
      <c r="D35" s="67">
        <v>3</v>
      </c>
    </row>
    <row r="36" spans="1:4" x14ac:dyDescent="0.2">
      <c r="A36" s="37">
        <v>3020</v>
      </c>
      <c r="B36" s="532" t="s">
        <v>26</v>
      </c>
      <c r="C36" s="532"/>
      <c r="D36" s="439">
        <v>15440</v>
      </c>
    </row>
    <row r="37" spans="1:4" x14ac:dyDescent="0.2">
      <c r="A37" s="39">
        <v>4010</v>
      </c>
      <c r="B37" s="506" t="s">
        <v>3</v>
      </c>
      <c r="C37" s="506"/>
      <c r="D37" s="440">
        <v>3613447</v>
      </c>
    </row>
    <row r="38" spans="1:4" x14ac:dyDescent="0.2">
      <c r="A38" s="39">
        <v>4040</v>
      </c>
      <c r="B38" s="506" t="s">
        <v>4</v>
      </c>
      <c r="C38" s="506"/>
      <c r="D38" s="440">
        <v>276398</v>
      </c>
    </row>
    <row r="39" spans="1:4" x14ac:dyDescent="0.2">
      <c r="A39" s="49">
        <v>4110</v>
      </c>
      <c r="B39" s="506" t="s">
        <v>18</v>
      </c>
      <c r="C39" s="506"/>
      <c r="D39" s="441">
        <v>659795</v>
      </c>
    </row>
    <row r="40" spans="1:4" x14ac:dyDescent="0.2">
      <c r="A40" s="49">
        <v>4120</v>
      </c>
      <c r="B40" s="506" t="s">
        <v>288</v>
      </c>
      <c r="C40" s="506"/>
      <c r="D40" s="441">
        <v>76855</v>
      </c>
    </row>
    <row r="41" spans="1:4" x14ac:dyDescent="0.2">
      <c r="A41" s="401">
        <v>4210</v>
      </c>
      <c r="B41" s="506" t="s">
        <v>6</v>
      </c>
      <c r="C41" s="506"/>
      <c r="D41" s="440">
        <v>86200</v>
      </c>
    </row>
    <row r="42" spans="1:4" x14ac:dyDescent="0.2">
      <c r="A42" s="401">
        <v>4240</v>
      </c>
      <c r="B42" s="553" t="s">
        <v>278</v>
      </c>
      <c r="C42" s="553"/>
      <c r="D42" s="440">
        <v>135450</v>
      </c>
    </row>
    <row r="43" spans="1:4" x14ac:dyDescent="0.2">
      <c r="A43" s="39">
        <v>4260</v>
      </c>
      <c r="B43" s="506" t="s">
        <v>7</v>
      </c>
      <c r="C43" s="506"/>
      <c r="D43" s="440">
        <v>195100</v>
      </c>
    </row>
    <row r="44" spans="1:4" x14ac:dyDescent="0.2">
      <c r="A44" s="39">
        <v>4270</v>
      </c>
      <c r="B44" s="506" t="s">
        <v>8</v>
      </c>
      <c r="C44" s="506"/>
      <c r="D44" s="440">
        <v>94359</v>
      </c>
    </row>
    <row r="45" spans="1:4" x14ac:dyDescent="0.2">
      <c r="A45" s="49">
        <v>4280</v>
      </c>
      <c r="B45" s="496" t="s">
        <v>17</v>
      </c>
      <c r="C45" s="497"/>
      <c r="D45" s="441">
        <v>3500</v>
      </c>
    </row>
    <row r="46" spans="1:4" x14ac:dyDescent="0.2">
      <c r="A46" s="39">
        <v>4300</v>
      </c>
      <c r="B46" s="506" t="s">
        <v>9</v>
      </c>
      <c r="C46" s="506"/>
      <c r="D46" s="440">
        <v>42280</v>
      </c>
    </row>
    <row r="47" spans="1:4" x14ac:dyDescent="0.2">
      <c r="A47" s="49">
        <v>4360</v>
      </c>
      <c r="B47" s="531" t="s">
        <v>275</v>
      </c>
      <c r="C47" s="531"/>
      <c r="D47" s="441">
        <v>4200</v>
      </c>
    </row>
    <row r="48" spans="1:4" x14ac:dyDescent="0.2">
      <c r="A48" s="49">
        <v>4410</v>
      </c>
      <c r="B48" s="506" t="s">
        <v>5</v>
      </c>
      <c r="C48" s="506"/>
      <c r="D48" s="441">
        <v>1000</v>
      </c>
    </row>
    <row r="49" spans="1:4" x14ac:dyDescent="0.2">
      <c r="A49" s="39">
        <v>4440</v>
      </c>
      <c r="B49" s="506" t="s">
        <v>15</v>
      </c>
      <c r="C49" s="506"/>
      <c r="D49" s="440">
        <v>201844</v>
      </c>
    </row>
    <row r="50" spans="1:4" x14ac:dyDescent="0.2">
      <c r="A50" s="49">
        <v>4480</v>
      </c>
      <c r="B50" s="506" t="s">
        <v>178</v>
      </c>
      <c r="C50" s="506"/>
      <c r="D50" s="441">
        <v>400</v>
      </c>
    </row>
    <row r="51" spans="1:4" ht="18" customHeight="1" x14ac:dyDescent="0.2">
      <c r="A51" s="39">
        <v>4700</v>
      </c>
      <c r="B51" s="519" t="s">
        <v>25</v>
      </c>
      <c r="C51" s="519"/>
      <c r="D51" s="440">
        <v>5600</v>
      </c>
    </row>
    <row r="52" spans="1:4" ht="17.25" customHeight="1" thickBot="1" x14ac:dyDescent="0.25">
      <c r="A52" s="415">
        <v>6050</v>
      </c>
      <c r="B52" s="588" t="s">
        <v>291</v>
      </c>
      <c r="C52" s="588"/>
      <c r="D52" s="452">
        <v>73750</v>
      </c>
    </row>
    <row r="53" spans="1:4" ht="17.25" customHeight="1" thickBot="1" x14ac:dyDescent="0.25">
      <c r="A53" s="415">
        <v>6060</v>
      </c>
      <c r="B53" s="565" t="s">
        <v>298</v>
      </c>
      <c r="C53" s="566"/>
      <c r="D53" s="451">
        <v>25600</v>
      </c>
    </row>
    <row r="54" spans="1:4" ht="15.75" thickBot="1" x14ac:dyDescent="0.3">
      <c r="A54" s="416"/>
      <c r="B54" s="567" t="s">
        <v>22</v>
      </c>
      <c r="C54" s="568"/>
      <c r="D54" s="442">
        <f>SUM(D36:D53)</f>
        <v>5511218</v>
      </c>
    </row>
    <row r="55" spans="1:4" ht="15" x14ac:dyDescent="0.25">
      <c r="A55" s="228"/>
      <c r="B55" s="165"/>
      <c r="C55" s="165"/>
      <c r="D55" s="460"/>
    </row>
    <row r="56" spans="1:4" x14ac:dyDescent="0.2">
      <c r="A56" s="5"/>
      <c r="B56" s="5"/>
      <c r="C56" s="229"/>
      <c r="D56" s="313"/>
    </row>
    <row r="57" spans="1:4" x14ac:dyDescent="0.2">
      <c r="A57" s="5"/>
      <c r="B57" s="299" t="s">
        <v>286</v>
      </c>
      <c r="C57" s="299"/>
      <c r="D57" s="244"/>
    </row>
    <row r="58" spans="1:4" x14ac:dyDescent="0.2">
      <c r="A58" s="5"/>
      <c r="B58" s="410" t="s">
        <v>287</v>
      </c>
      <c r="C58" s="229"/>
      <c r="D58" s="313"/>
    </row>
    <row r="59" spans="1:4" x14ac:dyDescent="0.2">
      <c r="A59" s="5"/>
      <c r="B59" s="366"/>
      <c r="C59" s="229"/>
      <c r="D59" s="313"/>
    </row>
    <row r="60" spans="1:4" ht="15" x14ac:dyDescent="0.25">
      <c r="A60" s="5"/>
      <c r="B60" s="168" t="s">
        <v>46</v>
      </c>
      <c r="C60" s="229"/>
      <c r="D60" s="313"/>
    </row>
    <row r="61" spans="1:4" ht="13.5" thickBot="1" x14ac:dyDescent="0.25">
      <c r="A61" s="5"/>
      <c r="B61" s="5"/>
      <c r="C61" s="229"/>
      <c r="D61" s="313"/>
    </row>
    <row r="62" spans="1:4" x14ac:dyDescent="0.2">
      <c r="A62" s="89"/>
      <c r="B62" s="523" t="s">
        <v>2</v>
      </c>
      <c r="C62" s="524"/>
      <c r="D62" s="521" t="s">
        <v>294</v>
      </c>
    </row>
    <row r="63" spans="1:4" ht="13.5" thickBot="1" x14ac:dyDescent="0.25">
      <c r="A63" s="101" t="s">
        <v>1</v>
      </c>
      <c r="B63" s="525"/>
      <c r="C63" s="526"/>
      <c r="D63" s="522"/>
    </row>
    <row r="64" spans="1:4" ht="13.5" hidden="1" thickBot="1" x14ac:dyDescent="0.25">
      <c r="A64" s="62"/>
      <c r="B64" s="527"/>
      <c r="C64" s="528"/>
      <c r="D64" s="522"/>
    </row>
    <row r="65" spans="1:4" x14ac:dyDescent="0.2">
      <c r="A65" s="421">
        <v>1</v>
      </c>
      <c r="B65" s="536">
        <v>2</v>
      </c>
      <c r="C65" s="536"/>
      <c r="D65" s="420">
        <v>3</v>
      </c>
    </row>
    <row r="66" spans="1:4" x14ac:dyDescent="0.2">
      <c r="A66" s="431">
        <v>4010</v>
      </c>
      <c r="B66" s="494" t="s">
        <v>3</v>
      </c>
      <c r="C66" s="495"/>
      <c r="D66" s="449">
        <v>343812</v>
      </c>
    </row>
    <row r="67" spans="1:4" x14ac:dyDescent="0.2">
      <c r="A67" s="39">
        <v>4040</v>
      </c>
      <c r="B67" s="506" t="s">
        <v>4</v>
      </c>
      <c r="C67" s="506"/>
      <c r="D67" s="449">
        <v>9356</v>
      </c>
    </row>
    <row r="68" spans="1:4" x14ac:dyDescent="0.2">
      <c r="A68" s="431">
        <v>4110</v>
      </c>
      <c r="B68" s="494" t="s">
        <v>18</v>
      </c>
      <c r="C68" s="495"/>
      <c r="D68" s="449">
        <v>60163</v>
      </c>
    </row>
    <row r="69" spans="1:4" x14ac:dyDescent="0.2">
      <c r="A69" s="431">
        <v>4120</v>
      </c>
      <c r="B69" s="494" t="s">
        <v>288</v>
      </c>
      <c r="C69" s="495"/>
      <c r="D69" s="449">
        <v>8482</v>
      </c>
    </row>
    <row r="70" spans="1:4" hidden="1" x14ac:dyDescent="0.2">
      <c r="A70" s="403">
        <v>4210</v>
      </c>
      <c r="B70" s="494" t="s">
        <v>6</v>
      </c>
      <c r="C70" s="495"/>
      <c r="D70" s="449"/>
    </row>
    <row r="71" spans="1:4" hidden="1" x14ac:dyDescent="0.2">
      <c r="A71" s="39"/>
      <c r="B71" s="494"/>
      <c r="C71" s="495"/>
      <c r="D71" s="449"/>
    </row>
    <row r="72" spans="1:4" x14ac:dyDescent="0.2">
      <c r="A72" s="39">
        <v>4240</v>
      </c>
      <c r="B72" s="496" t="s">
        <v>280</v>
      </c>
      <c r="C72" s="497"/>
      <c r="D72" s="449">
        <v>1000</v>
      </c>
    </row>
    <row r="73" spans="1:4" x14ac:dyDescent="0.2">
      <c r="A73" s="39">
        <v>4280</v>
      </c>
      <c r="B73" s="494" t="s">
        <v>17</v>
      </c>
      <c r="C73" s="495"/>
      <c r="D73" s="449">
        <v>260</v>
      </c>
    </row>
    <row r="74" spans="1:4" x14ac:dyDescent="0.2">
      <c r="A74" s="39">
        <v>4440</v>
      </c>
      <c r="B74" s="494" t="s">
        <v>15</v>
      </c>
      <c r="C74" s="495"/>
      <c r="D74" s="449">
        <v>25227</v>
      </c>
    </row>
    <row r="75" spans="1:4" ht="13.5" hidden="1" customHeight="1" x14ac:dyDescent="0.2">
      <c r="A75" s="423"/>
      <c r="B75" s="535"/>
      <c r="C75" s="535"/>
      <c r="D75" s="443"/>
    </row>
    <row r="76" spans="1:4" ht="13.5" customHeight="1" thickBot="1" x14ac:dyDescent="0.25">
      <c r="A76" s="39">
        <v>4700</v>
      </c>
      <c r="B76" s="519" t="s">
        <v>25</v>
      </c>
      <c r="C76" s="519"/>
      <c r="D76" s="443">
        <v>300</v>
      </c>
    </row>
    <row r="77" spans="1:4" ht="15.75" thickBot="1" x14ac:dyDescent="0.3">
      <c r="A77" s="409"/>
      <c r="B77" s="488" t="s">
        <v>284</v>
      </c>
      <c r="C77" s="489"/>
      <c r="D77" s="444">
        <f>SUM(D66:D76)</f>
        <v>448600</v>
      </c>
    </row>
    <row r="78" spans="1:4" x14ac:dyDescent="0.2">
      <c r="A78" s="5"/>
      <c r="B78" s="5"/>
      <c r="C78" s="229"/>
      <c r="D78" s="313"/>
    </row>
    <row r="79" spans="1:4" x14ac:dyDescent="0.2">
      <c r="A79" s="5"/>
      <c r="B79" s="5"/>
      <c r="C79" s="229"/>
      <c r="D79" s="313"/>
    </row>
    <row r="80" spans="1:4" ht="15.75" x14ac:dyDescent="0.25">
      <c r="A80" s="5"/>
      <c r="B80" s="24" t="s">
        <v>306</v>
      </c>
      <c r="C80" s="229"/>
      <c r="D80" s="313"/>
    </row>
    <row r="81" spans="1:4" x14ac:dyDescent="0.2">
      <c r="A81" s="5"/>
      <c r="B81" s="5"/>
      <c r="C81" s="229"/>
      <c r="D81" s="313"/>
    </row>
    <row r="82" spans="1:4" ht="15" x14ac:dyDescent="0.25">
      <c r="A82" s="366"/>
      <c r="B82" s="168" t="s">
        <v>46</v>
      </c>
      <c r="C82" s="470"/>
      <c r="D82" s="244"/>
    </row>
    <row r="83" spans="1:4" ht="13.5" thickBot="1" x14ac:dyDescent="0.25">
      <c r="A83" s="366"/>
      <c r="B83" s="366"/>
      <c r="C83" s="470"/>
      <c r="D83" s="244"/>
    </row>
    <row r="84" spans="1:4" x14ac:dyDescent="0.2">
      <c r="A84" s="503" t="s">
        <v>1</v>
      </c>
      <c r="B84" s="501" t="s">
        <v>2</v>
      </c>
      <c r="C84" s="501"/>
      <c r="D84" s="498" t="s">
        <v>294</v>
      </c>
    </row>
    <row r="85" spans="1:4" x14ac:dyDescent="0.2">
      <c r="A85" s="504"/>
      <c r="B85" s="502"/>
      <c r="C85" s="502"/>
      <c r="D85" s="499"/>
    </row>
    <row r="86" spans="1:4" ht="13.5" thickBot="1" x14ac:dyDescent="0.25">
      <c r="A86" s="505"/>
      <c r="B86" s="502"/>
      <c r="C86" s="502"/>
      <c r="D86" s="500"/>
    </row>
    <row r="87" spans="1:4" ht="13.5" thickBot="1" x14ac:dyDescent="0.25">
      <c r="A87" s="471">
        <v>1</v>
      </c>
      <c r="B87" s="486">
        <v>2</v>
      </c>
      <c r="C87" s="487"/>
      <c r="D87" s="473">
        <v>3</v>
      </c>
    </row>
    <row r="88" spans="1:4" x14ac:dyDescent="0.2">
      <c r="A88" s="457">
        <v>3020</v>
      </c>
      <c r="B88" s="490" t="s">
        <v>20</v>
      </c>
      <c r="C88" s="491"/>
      <c r="D88" s="475">
        <v>5000</v>
      </c>
    </row>
    <row r="89" spans="1:4" x14ac:dyDescent="0.2">
      <c r="A89" s="457">
        <v>4010</v>
      </c>
      <c r="B89" s="293" t="s">
        <v>3</v>
      </c>
      <c r="C89" s="402"/>
      <c r="D89" s="455">
        <v>145000</v>
      </c>
    </row>
    <row r="90" spans="1:4" x14ac:dyDescent="0.2">
      <c r="A90" s="457">
        <v>4110</v>
      </c>
      <c r="B90" s="293" t="s">
        <v>18</v>
      </c>
      <c r="C90" s="402"/>
      <c r="D90" s="455">
        <v>20000</v>
      </c>
    </row>
    <row r="91" spans="1:4" x14ac:dyDescent="0.2">
      <c r="A91" s="457">
        <v>4120</v>
      </c>
      <c r="B91" s="293" t="s">
        <v>288</v>
      </c>
      <c r="C91" s="402"/>
      <c r="D91" s="455">
        <v>2000</v>
      </c>
    </row>
    <row r="92" spans="1:4" x14ac:dyDescent="0.2">
      <c r="A92" s="457">
        <v>4210</v>
      </c>
      <c r="B92" s="293" t="s">
        <v>6</v>
      </c>
      <c r="C92" s="402"/>
      <c r="D92" s="455">
        <v>6000</v>
      </c>
    </row>
    <row r="93" spans="1:4" x14ac:dyDescent="0.2">
      <c r="A93" s="457">
        <v>4240</v>
      </c>
      <c r="B93" s="492" t="s">
        <v>280</v>
      </c>
      <c r="C93" s="493"/>
      <c r="D93" s="455">
        <v>1065</v>
      </c>
    </row>
    <row r="94" spans="1:4" x14ac:dyDescent="0.2">
      <c r="A94" s="457">
        <v>4260</v>
      </c>
      <c r="B94" s="293" t="s">
        <v>7</v>
      </c>
      <c r="C94" s="402"/>
      <c r="D94" s="455">
        <v>10000</v>
      </c>
    </row>
    <row r="95" spans="1:4" x14ac:dyDescent="0.2">
      <c r="A95" s="457">
        <v>4280</v>
      </c>
      <c r="B95" s="293" t="s">
        <v>17</v>
      </c>
      <c r="C95" s="402"/>
      <c r="D95" s="455">
        <v>500</v>
      </c>
    </row>
    <row r="96" spans="1:4" x14ac:dyDescent="0.2">
      <c r="A96" s="457">
        <v>4300</v>
      </c>
      <c r="B96" s="293" t="s">
        <v>17</v>
      </c>
      <c r="C96" s="402"/>
      <c r="D96" s="455">
        <v>1500</v>
      </c>
    </row>
    <row r="97" spans="1:4" ht="13.5" thickBot="1" x14ac:dyDescent="0.25">
      <c r="A97" s="457">
        <v>4440</v>
      </c>
      <c r="B97" s="62" t="s">
        <v>15</v>
      </c>
      <c r="C97" s="474"/>
      <c r="D97" s="455">
        <v>23437</v>
      </c>
    </row>
    <row r="98" spans="1:4" ht="13.5" thickBot="1" x14ac:dyDescent="0.25">
      <c r="A98" s="148"/>
      <c r="B98" s="488" t="s">
        <v>284</v>
      </c>
      <c r="C98" s="489"/>
      <c r="D98" s="472">
        <f>SUM(D88:D97)</f>
        <v>214502</v>
      </c>
    </row>
    <row r="99" spans="1:4" x14ac:dyDescent="0.2">
      <c r="A99" s="366"/>
      <c r="B99" s="410"/>
      <c r="C99" s="410"/>
      <c r="D99" s="244"/>
    </row>
    <row r="100" spans="1:4" x14ac:dyDescent="0.2">
      <c r="A100" s="5"/>
      <c r="B100" s="5"/>
      <c r="C100" s="229"/>
      <c r="D100" s="313"/>
    </row>
    <row r="101" spans="1:4" x14ac:dyDescent="0.2">
      <c r="A101" s="5"/>
      <c r="B101" s="5"/>
      <c r="C101" s="229"/>
      <c r="D101" s="313"/>
    </row>
    <row r="102" spans="1:4" ht="15" x14ac:dyDescent="0.25">
      <c r="A102" s="5"/>
      <c r="B102" s="518" t="s">
        <v>301</v>
      </c>
      <c r="C102" s="518"/>
      <c r="D102" s="518"/>
    </row>
    <row r="103" spans="1:4" ht="15" x14ac:dyDescent="0.25">
      <c r="A103" s="5"/>
      <c r="B103" s="165"/>
      <c r="C103" s="518" t="s">
        <v>302</v>
      </c>
      <c r="D103" s="518"/>
    </row>
    <row r="104" spans="1:4" ht="16.5" thickBot="1" x14ac:dyDescent="0.3">
      <c r="A104" s="85"/>
      <c r="B104" s="24" t="s">
        <v>46</v>
      </c>
      <c r="C104" s="25"/>
      <c r="D104" s="21"/>
    </row>
    <row r="105" spans="1:4" x14ac:dyDescent="0.2">
      <c r="A105" s="89"/>
      <c r="B105" s="523" t="s">
        <v>2</v>
      </c>
      <c r="C105" s="524"/>
      <c r="D105" s="521" t="s">
        <v>294</v>
      </c>
    </row>
    <row r="106" spans="1:4" x14ac:dyDescent="0.2">
      <c r="A106" s="101" t="s">
        <v>1</v>
      </c>
      <c r="B106" s="525"/>
      <c r="C106" s="526"/>
      <c r="D106" s="522"/>
    </row>
    <row r="107" spans="1:4" ht="13.5" thickBot="1" x14ac:dyDescent="0.25">
      <c r="A107" s="62"/>
      <c r="B107" s="527"/>
      <c r="C107" s="528"/>
      <c r="D107" s="522"/>
    </row>
    <row r="108" spans="1:4" ht="13.5" thickBot="1" x14ac:dyDescent="0.25">
      <c r="A108" s="105">
        <v>1</v>
      </c>
      <c r="B108" s="533">
        <v>2</v>
      </c>
      <c r="C108" s="534"/>
      <c r="D108" s="107">
        <v>3</v>
      </c>
    </row>
    <row r="109" spans="1:4" x14ac:dyDescent="0.2">
      <c r="A109" s="49">
        <v>4210</v>
      </c>
      <c r="B109" s="494" t="s">
        <v>6</v>
      </c>
      <c r="C109" s="495"/>
      <c r="D109" s="449">
        <v>2000</v>
      </c>
    </row>
    <row r="110" spans="1:4" x14ac:dyDescent="0.2">
      <c r="A110" s="49">
        <v>4300</v>
      </c>
      <c r="B110" s="574" t="s">
        <v>9</v>
      </c>
      <c r="C110" s="574"/>
      <c r="D110" s="449">
        <v>6000</v>
      </c>
    </row>
    <row r="111" spans="1:4" ht="13.5" thickBot="1" x14ac:dyDescent="0.25">
      <c r="A111" s="49">
        <v>4700</v>
      </c>
      <c r="B111" s="519" t="s">
        <v>25</v>
      </c>
      <c r="C111" s="520"/>
      <c r="D111" s="454">
        <v>6000</v>
      </c>
    </row>
    <row r="112" spans="1:4" ht="15.75" thickBot="1" x14ac:dyDescent="0.3">
      <c r="A112" s="8"/>
      <c r="B112" s="516" t="s">
        <v>284</v>
      </c>
      <c r="C112" s="517"/>
      <c r="D112" s="444">
        <f>SUM(D109:D111)</f>
        <v>14000</v>
      </c>
    </row>
    <row r="113" spans="1:4" ht="15" x14ac:dyDescent="0.25">
      <c r="A113" s="7"/>
      <c r="B113" s="410"/>
      <c r="C113" s="410"/>
      <c r="D113" s="468"/>
    </row>
    <row r="114" spans="1:4" x14ac:dyDescent="0.2">
      <c r="A114" s="5"/>
      <c r="B114" s="5"/>
      <c r="C114" s="229"/>
      <c r="D114" s="313"/>
    </row>
    <row r="115" spans="1:4" hidden="1" x14ac:dyDescent="0.2">
      <c r="A115" s="5"/>
      <c r="B115" s="5"/>
      <c r="C115" s="229"/>
      <c r="D115" s="313"/>
    </row>
    <row r="116" spans="1:4" hidden="1" x14ac:dyDescent="0.2">
      <c r="A116" s="5"/>
      <c r="B116" s="5"/>
      <c r="C116" s="229"/>
      <c r="D116" s="313"/>
    </row>
    <row r="117" spans="1:4" hidden="1" x14ac:dyDescent="0.2">
      <c r="A117" s="5"/>
      <c r="B117" s="5"/>
      <c r="C117" s="229"/>
      <c r="D117" s="313"/>
    </row>
    <row r="118" spans="1:4" ht="15" hidden="1" x14ac:dyDescent="0.25">
      <c r="A118" s="5"/>
      <c r="B118" s="414" t="s">
        <v>283</v>
      </c>
      <c r="C118" s="414"/>
      <c r="D118" s="313"/>
    </row>
    <row r="119" spans="1:4" ht="14.25" hidden="1" customHeight="1" x14ac:dyDescent="0.2">
      <c r="A119" s="5"/>
      <c r="B119" s="5"/>
      <c r="C119" s="229"/>
      <c r="D119" s="313"/>
    </row>
    <row r="120" spans="1:4" ht="15.75" hidden="1" x14ac:dyDescent="0.25">
      <c r="A120" s="85"/>
      <c r="B120" s="24" t="s">
        <v>46</v>
      </c>
      <c r="C120" s="25"/>
      <c r="D120" s="21"/>
    </row>
    <row r="121" spans="1:4" ht="15.75" hidden="1" x14ac:dyDescent="0.25">
      <c r="A121" s="85"/>
      <c r="B121" s="24"/>
      <c r="C121" s="25"/>
      <c r="D121" s="21"/>
    </row>
    <row r="122" spans="1:4" hidden="1" x14ac:dyDescent="0.2">
      <c r="A122" s="89"/>
      <c r="B122" s="523" t="s">
        <v>2</v>
      </c>
      <c r="C122" s="524"/>
      <c r="D122" s="521" t="s">
        <v>289</v>
      </c>
    </row>
    <row r="123" spans="1:4" ht="12.75" hidden="1" customHeight="1" x14ac:dyDescent="0.2">
      <c r="A123" s="101" t="s">
        <v>1</v>
      </c>
      <c r="B123" s="525"/>
      <c r="C123" s="526"/>
      <c r="D123" s="522"/>
    </row>
    <row r="124" spans="1:4" ht="13.5" hidden="1" thickBot="1" x14ac:dyDescent="0.25">
      <c r="A124" s="62"/>
      <c r="B124" s="527"/>
      <c r="C124" s="528"/>
      <c r="D124" s="522"/>
    </row>
    <row r="125" spans="1:4" ht="13.5" hidden="1" thickBot="1" x14ac:dyDescent="0.25">
      <c r="A125" s="105">
        <v>1</v>
      </c>
      <c r="B125" s="533">
        <v>2</v>
      </c>
      <c r="C125" s="534"/>
      <c r="D125" s="107">
        <v>3</v>
      </c>
    </row>
    <row r="126" spans="1:4" hidden="1" x14ac:dyDescent="0.2">
      <c r="A126" s="424">
        <v>4210</v>
      </c>
      <c r="B126" s="496" t="s">
        <v>6</v>
      </c>
      <c r="C126" s="497"/>
      <c r="D126" s="419">
        <v>1000</v>
      </c>
    </row>
    <row r="127" spans="1:4" hidden="1" x14ac:dyDescent="0.2">
      <c r="A127" s="422">
        <v>4300</v>
      </c>
      <c r="B127" s="496" t="s">
        <v>9</v>
      </c>
      <c r="C127" s="497"/>
      <c r="D127" s="419">
        <v>6571</v>
      </c>
    </row>
    <row r="128" spans="1:4" ht="18" hidden="1" customHeight="1" x14ac:dyDescent="0.2">
      <c r="A128" s="425">
        <v>4700</v>
      </c>
      <c r="B128" s="514" t="s">
        <v>21</v>
      </c>
      <c r="C128" s="515"/>
      <c r="D128" s="418">
        <v>2000</v>
      </c>
    </row>
    <row r="129" spans="1:4" ht="15.75" hidden="1" thickBot="1" x14ac:dyDescent="0.3">
      <c r="A129" s="8"/>
      <c r="B129" s="516" t="s">
        <v>284</v>
      </c>
      <c r="C129" s="517"/>
      <c r="D129" s="428">
        <f>SUM(D126:D128)</f>
        <v>9571</v>
      </c>
    </row>
    <row r="130" spans="1:4" ht="15" hidden="1" x14ac:dyDescent="0.25">
      <c r="A130" s="7"/>
      <c r="B130" s="410"/>
      <c r="C130" s="410"/>
      <c r="D130" s="417"/>
    </row>
    <row r="131" spans="1:4" ht="21.75" hidden="1" customHeight="1" x14ac:dyDescent="0.25">
      <c r="A131" s="543" t="s">
        <v>151</v>
      </c>
      <c r="B131" s="543"/>
      <c r="C131" s="543"/>
      <c r="D131" s="86"/>
    </row>
    <row r="132" spans="1:4" ht="13.5" hidden="1" customHeight="1" x14ac:dyDescent="0.2">
      <c r="A132" s="98"/>
      <c r="B132" s="30"/>
      <c r="C132" s="87"/>
      <c r="D132" s="173"/>
    </row>
    <row r="133" spans="1:4" ht="13.5" hidden="1" customHeight="1" x14ac:dyDescent="0.2">
      <c r="A133" s="141" t="s">
        <v>35</v>
      </c>
      <c r="B133" s="532" t="s">
        <v>6</v>
      </c>
      <c r="C133" s="532"/>
      <c r="D133" s="149">
        <v>1000</v>
      </c>
    </row>
    <row r="134" spans="1:4" ht="13.5" hidden="1" customHeight="1" x14ac:dyDescent="0.2">
      <c r="A134" s="141" t="s">
        <v>30</v>
      </c>
      <c r="B134" s="544" t="s">
        <v>9</v>
      </c>
      <c r="C134" s="506"/>
      <c r="D134" s="149">
        <f>SUM(C135:C135)</f>
        <v>6571</v>
      </c>
    </row>
    <row r="135" spans="1:4" ht="27.75" hidden="1" customHeight="1" x14ac:dyDescent="0.2">
      <c r="A135" s="12"/>
      <c r="B135" s="411" t="s">
        <v>220</v>
      </c>
      <c r="C135" s="11">
        <v>6571</v>
      </c>
      <c r="D135" s="176"/>
    </row>
    <row r="136" spans="1:4" ht="13.5" hidden="1" customHeight="1" x14ac:dyDescent="0.2">
      <c r="A136" s="141" t="s">
        <v>45</v>
      </c>
      <c r="B136" s="551" t="s">
        <v>25</v>
      </c>
      <c r="C136" s="551"/>
      <c r="D136" s="149">
        <f>SUM(C137:C137)</f>
        <v>2000</v>
      </c>
    </row>
    <row r="137" spans="1:4" ht="13.5" hidden="1" customHeight="1" x14ac:dyDescent="0.2">
      <c r="A137" s="12"/>
      <c r="B137" s="5" t="s">
        <v>219</v>
      </c>
      <c r="C137" s="253">
        <v>2000</v>
      </c>
      <c r="D137" s="413"/>
    </row>
    <row r="138" spans="1:4" ht="13.5" hidden="1" customHeight="1" x14ac:dyDescent="0.2">
      <c r="A138" s="179"/>
      <c r="B138" s="488" t="s">
        <v>284</v>
      </c>
      <c r="C138" s="489"/>
      <c r="D138" s="412">
        <f>D133+D134+D136</f>
        <v>9571</v>
      </c>
    </row>
    <row r="139" spans="1:4" ht="13.5" hidden="1" customHeight="1" x14ac:dyDescent="0.2">
      <c r="A139" s="5"/>
      <c r="B139" s="410"/>
      <c r="C139" s="410"/>
      <c r="D139" s="244"/>
    </row>
    <row r="140" spans="1:4" ht="13.5" hidden="1" customHeight="1" x14ac:dyDescent="0.2">
      <c r="A140" s="366"/>
      <c r="B140" s="5"/>
      <c r="C140" s="1"/>
      <c r="D140" s="244"/>
    </row>
    <row r="141" spans="1:4" ht="20.25" hidden="1" customHeight="1" x14ac:dyDescent="0.2">
      <c r="A141" s="110"/>
      <c r="B141" s="30"/>
      <c r="C141" s="87"/>
      <c r="D141" s="87"/>
    </row>
    <row r="142" spans="1:4" ht="18" hidden="1" x14ac:dyDescent="0.25">
      <c r="A142" s="480" t="s">
        <v>150</v>
      </c>
      <c r="B142" s="480"/>
      <c r="C142" s="480"/>
      <c r="D142" s="86"/>
    </row>
    <row r="143" spans="1:4" hidden="1" x14ac:dyDescent="0.2">
      <c r="A143" s="98"/>
      <c r="B143" s="30"/>
      <c r="C143" s="87"/>
      <c r="D143" s="87"/>
    </row>
    <row r="144" spans="1:4" hidden="1" x14ac:dyDescent="0.2">
      <c r="A144" s="98"/>
      <c r="B144" s="30"/>
      <c r="C144" s="87"/>
      <c r="D144" s="87"/>
    </row>
    <row r="145" spans="1:4" ht="13.5" hidden="1" thickBot="1" x14ac:dyDescent="0.25">
      <c r="A145" s="141">
        <v>4300</v>
      </c>
      <c r="B145" s="323" t="s">
        <v>9</v>
      </c>
      <c r="C145" s="33"/>
      <c r="D145" s="149">
        <v>7900</v>
      </c>
    </row>
    <row r="146" spans="1:4" ht="26.25" hidden="1" thickBot="1" x14ac:dyDescent="0.25">
      <c r="A146" s="34"/>
      <c r="B146" s="368" t="s">
        <v>220</v>
      </c>
      <c r="C146" s="33"/>
      <c r="D146" s="28"/>
    </row>
    <row r="147" spans="1:4" ht="13.5" hidden="1" thickBot="1" x14ac:dyDescent="0.25">
      <c r="A147" s="32"/>
      <c r="B147" s="32"/>
      <c r="C147" s="33"/>
      <c r="D147" s="28"/>
    </row>
    <row r="148" spans="1:4" ht="26.25" hidden="1" thickBot="1" x14ac:dyDescent="0.25">
      <c r="A148" s="42">
        <v>4700</v>
      </c>
      <c r="B148" s="44" t="s">
        <v>218</v>
      </c>
      <c r="C148" s="43"/>
      <c r="D148" s="28">
        <v>1000</v>
      </c>
    </row>
    <row r="149" spans="1:4" ht="13.5" hidden="1" thickBot="1" x14ac:dyDescent="0.25">
      <c r="A149" s="34"/>
      <c r="B149" s="19" t="s">
        <v>219</v>
      </c>
      <c r="C149" s="29"/>
      <c r="D149" s="29"/>
    </row>
    <row r="150" spans="1:4" ht="13.5" hidden="1" thickBot="1" x14ac:dyDescent="0.25">
      <c r="A150" s="34"/>
      <c r="B150" s="34"/>
      <c r="C150" s="29"/>
      <c r="D150" s="29"/>
    </row>
    <row r="151" spans="1:4" hidden="1" x14ac:dyDescent="0.2">
      <c r="A151" s="5"/>
      <c r="B151" s="5"/>
      <c r="C151" s="11"/>
      <c r="D151" s="11"/>
    </row>
    <row r="152" spans="1:4" hidden="1" x14ac:dyDescent="0.2">
      <c r="A152" s="5"/>
      <c r="B152" s="5"/>
      <c r="C152" s="11"/>
      <c r="D152" s="11"/>
    </row>
    <row r="153" spans="1:4" hidden="1" x14ac:dyDescent="0.2">
      <c r="A153" s="5"/>
      <c r="B153" s="5"/>
      <c r="C153" s="11"/>
      <c r="D153" s="11"/>
    </row>
    <row r="154" spans="1:4" hidden="1" x14ac:dyDescent="0.2">
      <c r="A154" s="5"/>
      <c r="B154" s="5"/>
      <c r="C154" s="11"/>
      <c r="D154" s="11"/>
    </row>
    <row r="155" spans="1:4" ht="15.75" x14ac:dyDescent="0.25">
      <c r="A155" s="5"/>
      <c r="B155" s="366" t="s">
        <v>285</v>
      </c>
      <c r="C155" s="11"/>
      <c r="D155" s="11"/>
    </row>
    <row r="156" spans="1:4" x14ac:dyDescent="0.2">
      <c r="A156" s="5"/>
      <c r="B156" s="5"/>
      <c r="C156" s="11"/>
      <c r="D156" s="11"/>
    </row>
    <row r="157" spans="1:4" ht="15.75" thickBot="1" x14ac:dyDescent="0.3">
      <c r="A157" s="5"/>
      <c r="B157" s="168" t="s">
        <v>222</v>
      </c>
      <c r="C157" s="11"/>
      <c r="D157" s="11"/>
    </row>
    <row r="158" spans="1:4" ht="13.5" hidden="1" thickBot="1" x14ac:dyDescent="0.25">
      <c r="A158" s="5"/>
      <c r="B158" s="5"/>
      <c r="C158" s="11"/>
      <c r="D158" s="11"/>
    </row>
    <row r="159" spans="1:4" ht="13.5" hidden="1" thickBot="1" x14ac:dyDescent="0.25">
      <c r="A159" s="5"/>
      <c r="B159" s="5"/>
      <c r="C159" s="11"/>
      <c r="D159" s="11"/>
    </row>
    <row r="160" spans="1:4" ht="13.5" hidden="1" thickBot="1" x14ac:dyDescent="0.25">
      <c r="A160" s="5"/>
      <c r="B160" s="5"/>
      <c r="C160" s="11"/>
      <c r="D160" s="11"/>
    </row>
    <row r="161" spans="1:4" ht="13.5" hidden="1" thickBot="1" x14ac:dyDescent="0.25">
      <c r="A161" s="5"/>
      <c r="B161" s="5"/>
      <c r="C161" s="11"/>
      <c r="D161" s="11"/>
    </row>
    <row r="162" spans="1:4" ht="13.5" hidden="1" thickBot="1" x14ac:dyDescent="0.25">
      <c r="A162" s="5"/>
      <c r="B162" s="5"/>
      <c r="C162" s="11"/>
      <c r="D162" s="11"/>
    </row>
    <row r="163" spans="1:4" ht="13.5" hidden="1" thickBot="1" x14ac:dyDescent="0.25">
      <c r="A163" s="5"/>
      <c r="B163" s="5"/>
      <c r="C163" s="11"/>
      <c r="D163" s="11"/>
    </row>
    <row r="164" spans="1:4" ht="13.5" hidden="1" thickBot="1" x14ac:dyDescent="0.25">
      <c r="A164" s="5"/>
      <c r="B164" s="5"/>
      <c r="C164" s="11"/>
      <c r="D164" s="11"/>
    </row>
    <row r="165" spans="1:4" ht="26.25" customHeight="1" x14ac:dyDescent="0.2">
      <c r="A165" s="426" t="s">
        <v>1</v>
      </c>
      <c r="B165" s="537" t="s">
        <v>2</v>
      </c>
      <c r="C165" s="538"/>
      <c r="D165" s="427" t="s">
        <v>297</v>
      </c>
    </row>
    <row r="166" spans="1:4" x14ac:dyDescent="0.2">
      <c r="A166" s="222" t="s">
        <v>69</v>
      </c>
      <c r="B166" s="539" t="s">
        <v>70</v>
      </c>
      <c r="C166" s="540"/>
      <c r="D166" s="445">
        <v>313200</v>
      </c>
    </row>
    <row r="167" spans="1:4" ht="14.25" x14ac:dyDescent="0.2">
      <c r="A167" s="404"/>
      <c r="B167" s="541" t="s">
        <v>300</v>
      </c>
      <c r="C167" s="542"/>
      <c r="D167" s="446"/>
    </row>
    <row r="168" spans="1:4" ht="15.75" thickBot="1" x14ac:dyDescent="0.3">
      <c r="A168" s="220"/>
      <c r="B168" s="554" t="s">
        <v>52</v>
      </c>
      <c r="C168" s="555"/>
      <c r="D168" s="447">
        <f>D166</f>
        <v>313200</v>
      </c>
    </row>
    <row r="169" spans="1:4" ht="15" hidden="1" x14ac:dyDescent="0.25">
      <c r="A169" s="7"/>
      <c r="B169" s="168"/>
      <c r="C169" s="405"/>
      <c r="D169" s="448"/>
    </row>
    <row r="170" spans="1:4" ht="15" hidden="1" x14ac:dyDescent="0.25">
      <c r="A170" s="7"/>
      <c r="B170" s="168"/>
      <c r="C170" s="405"/>
      <c r="D170" s="448"/>
    </row>
    <row r="171" spans="1:4" ht="15" hidden="1" x14ac:dyDescent="0.25">
      <c r="A171" s="7"/>
      <c r="B171" s="168"/>
      <c r="C171" s="405"/>
      <c r="D171" s="448"/>
    </row>
    <row r="172" spans="1:4" ht="15" hidden="1" x14ac:dyDescent="0.25">
      <c r="A172" s="7"/>
      <c r="B172" s="168"/>
      <c r="C172" s="405"/>
      <c r="D172" s="448"/>
    </row>
    <row r="173" spans="1:4" ht="15" hidden="1" x14ac:dyDescent="0.25">
      <c r="A173" s="7"/>
      <c r="B173" s="168"/>
      <c r="C173" s="405"/>
      <c r="D173" s="448"/>
    </row>
    <row r="174" spans="1:4" ht="15" x14ac:dyDescent="0.25">
      <c r="A174" s="7"/>
      <c r="B174" s="168"/>
      <c r="C174" s="405"/>
      <c r="D174" s="448"/>
    </row>
    <row r="175" spans="1:4" ht="15" x14ac:dyDescent="0.25">
      <c r="A175" s="7"/>
      <c r="B175" s="168"/>
      <c r="C175" s="405"/>
      <c r="D175" s="21"/>
    </row>
    <row r="176" spans="1:4" ht="16.5" thickBot="1" x14ac:dyDescent="0.3">
      <c r="A176" s="85"/>
      <c r="B176" s="24" t="s">
        <v>46</v>
      </c>
      <c r="C176" s="25"/>
      <c r="D176" s="21"/>
    </row>
    <row r="177" spans="1:4" ht="16.5" hidden="1" customHeight="1" x14ac:dyDescent="0.25">
      <c r="A177" s="85"/>
      <c r="B177" s="24"/>
      <c r="C177" s="25"/>
      <c r="D177" s="21"/>
    </row>
    <row r="178" spans="1:4" x14ac:dyDescent="0.2">
      <c r="A178" s="89"/>
      <c r="B178" s="523" t="s">
        <v>2</v>
      </c>
      <c r="C178" s="524"/>
      <c r="D178" s="521" t="s">
        <v>294</v>
      </c>
    </row>
    <row r="179" spans="1:4" x14ac:dyDescent="0.2">
      <c r="A179" s="101" t="s">
        <v>1</v>
      </c>
      <c r="B179" s="525"/>
      <c r="C179" s="526"/>
      <c r="D179" s="522"/>
    </row>
    <row r="180" spans="1:4" ht="13.5" thickBot="1" x14ac:dyDescent="0.25">
      <c r="A180" s="62"/>
      <c r="B180" s="527"/>
      <c r="C180" s="528"/>
      <c r="D180" s="522"/>
    </row>
    <row r="181" spans="1:4" ht="13.5" thickBot="1" x14ac:dyDescent="0.25">
      <c r="A181" s="105">
        <v>1</v>
      </c>
      <c r="B181" s="533">
        <v>2</v>
      </c>
      <c r="C181" s="534"/>
      <c r="D181" s="107">
        <v>3</v>
      </c>
    </row>
    <row r="182" spans="1:4" x14ac:dyDescent="0.2">
      <c r="A182" s="37">
        <v>3020</v>
      </c>
      <c r="B182" s="545" t="s">
        <v>20</v>
      </c>
      <c r="C182" s="546"/>
      <c r="D182" s="432">
        <v>3375</v>
      </c>
    </row>
    <row r="183" spans="1:4" x14ac:dyDescent="0.2">
      <c r="A183" s="39">
        <v>4010</v>
      </c>
      <c r="B183" s="496" t="s">
        <v>3</v>
      </c>
      <c r="C183" s="497"/>
      <c r="D183" s="433">
        <v>120649</v>
      </c>
    </row>
    <row r="184" spans="1:4" x14ac:dyDescent="0.2">
      <c r="A184" s="39">
        <v>4040</v>
      </c>
      <c r="B184" s="496" t="s">
        <v>4</v>
      </c>
      <c r="C184" s="497"/>
      <c r="D184" s="433">
        <v>9001</v>
      </c>
    </row>
    <row r="185" spans="1:4" x14ac:dyDescent="0.2">
      <c r="A185" s="39">
        <v>4110</v>
      </c>
      <c r="B185" s="496" t="s">
        <v>18</v>
      </c>
      <c r="C185" s="497"/>
      <c r="D185" s="433">
        <v>21664</v>
      </c>
    </row>
    <row r="186" spans="1:4" x14ac:dyDescent="0.2">
      <c r="A186" s="39">
        <v>4120</v>
      </c>
      <c r="B186" s="496" t="s">
        <v>27</v>
      </c>
      <c r="C186" s="497"/>
      <c r="D186" s="433">
        <v>2120</v>
      </c>
    </row>
    <row r="187" spans="1:4" x14ac:dyDescent="0.2">
      <c r="A187" s="115">
        <v>4210</v>
      </c>
      <c r="B187" s="579" t="s">
        <v>6</v>
      </c>
      <c r="C187" s="580"/>
      <c r="D187" s="434">
        <v>11580</v>
      </c>
    </row>
    <row r="188" spans="1:4" x14ac:dyDescent="0.2">
      <c r="A188" s="39">
        <v>4220</v>
      </c>
      <c r="B188" s="577" t="s">
        <v>71</v>
      </c>
      <c r="C188" s="578"/>
      <c r="D188" s="433">
        <v>313200</v>
      </c>
    </row>
    <row r="189" spans="1:4" x14ac:dyDescent="0.2">
      <c r="A189" s="39">
        <v>4260</v>
      </c>
      <c r="B189" s="496" t="s">
        <v>7</v>
      </c>
      <c r="C189" s="497"/>
      <c r="D189" s="433">
        <v>13000</v>
      </c>
    </row>
    <row r="190" spans="1:4" hidden="1" x14ac:dyDescent="0.2">
      <c r="A190" s="39">
        <v>4280</v>
      </c>
      <c r="B190" s="407" t="s">
        <v>17</v>
      </c>
      <c r="C190" s="408"/>
      <c r="D190" s="433"/>
    </row>
    <row r="191" spans="1:4" x14ac:dyDescent="0.2">
      <c r="A191" s="39">
        <v>4280</v>
      </c>
      <c r="B191" s="494" t="s">
        <v>17</v>
      </c>
      <c r="C191" s="495"/>
      <c r="D191" s="433">
        <v>260</v>
      </c>
    </row>
    <row r="192" spans="1:4" x14ac:dyDescent="0.2">
      <c r="A192" s="39">
        <v>4300</v>
      </c>
      <c r="B192" s="496" t="s">
        <v>9</v>
      </c>
      <c r="C192" s="497"/>
      <c r="D192" s="433">
        <v>3670</v>
      </c>
    </row>
    <row r="193" spans="1:4" x14ac:dyDescent="0.2">
      <c r="A193" s="39">
        <v>4440</v>
      </c>
      <c r="B193" s="575" t="s">
        <v>15</v>
      </c>
      <c r="C193" s="576"/>
      <c r="D193" s="433">
        <v>7113</v>
      </c>
    </row>
    <row r="194" spans="1:4" ht="25.5" hidden="1" x14ac:dyDescent="0.2">
      <c r="A194" s="49">
        <v>4700</v>
      </c>
      <c r="B194" s="283" t="s">
        <v>21</v>
      </c>
      <c r="C194" s="61"/>
      <c r="D194" s="435"/>
    </row>
    <row r="195" spans="1:4" ht="13.5" customHeight="1" thickBot="1" x14ac:dyDescent="0.25">
      <c r="A195" s="49">
        <v>4700</v>
      </c>
      <c r="B195" s="519" t="s">
        <v>25</v>
      </c>
      <c r="C195" s="519"/>
      <c r="D195" s="436">
        <v>100</v>
      </c>
    </row>
    <row r="196" spans="1:4" ht="15.75" thickBot="1" x14ac:dyDescent="0.3">
      <c r="A196" s="409"/>
      <c r="B196" s="567" t="s">
        <v>22</v>
      </c>
      <c r="C196" s="568"/>
      <c r="D196" s="437">
        <f>SUM(D182:D195)</f>
        <v>505732</v>
      </c>
    </row>
    <row r="197" spans="1:4" hidden="1" x14ac:dyDescent="0.2">
      <c r="A197" s="5"/>
      <c r="B197" s="117"/>
      <c r="C197" s="23"/>
      <c r="D197" s="11"/>
    </row>
    <row r="198" spans="1:4" hidden="1" x14ac:dyDescent="0.2">
      <c r="A198" s="5"/>
      <c r="B198" s="117"/>
      <c r="C198" s="23"/>
      <c r="D198" s="11"/>
    </row>
    <row r="199" spans="1:4" hidden="1" x14ac:dyDescent="0.2">
      <c r="A199" s="5"/>
      <c r="B199" s="117"/>
      <c r="C199" s="23"/>
      <c r="D199" s="11"/>
    </row>
    <row r="200" spans="1:4" hidden="1" x14ac:dyDescent="0.2">
      <c r="A200" s="5"/>
      <c r="B200" s="117"/>
      <c r="C200" s="23"/>
      <c r="D200" s="11"/>
    </row>
    <row r="201" spans="1:4" hidden="1" x14ac:dyDescent="0.2">
      <c r="A201" s="5"/>
      <c r="B201" s="117"/>
      <c r="C201" s="23"/>
      <c r="D201" s="11"/>
    </row>
    <row r="202" spans="1:4" hidden="1" x14ac:dyDescent="0.2">
      <c r="A202" s="5"/>
      <c r="B202" s="117"/>
      <c r="C202" s="23"/>
      <c r="D202" s="11"/>
    </row>
    <row r="203" spans="1:4" hidden="1" x14ac:dyDescent="0.2">
      <c r="A203" s="5"/>
      <c r="B203" s="117"/>
      <c r="C203" s="23"/>
      <c r="D203" s="11"/>
    </row>
    <row r="204" spans="1:4" ht="13.5" customHeight="1" x14ac:dyDescent="0.2">
      <c r="A204" s="5"/>
      <c r="B204" s="117"/>
      <c r="C204" s="23"/>
      <c r="D204" s="11"/>
    </row>
    <row r="205" spans="1:4" hidden="1" x14ac:dyDescent="0.2">
      <c r="A205" s="5"/>
      <c r="B205" s="410"/>
      <c r="C205" s="410"/>
      <c r="D205" s="133"/>
    </row>
    <row r="206" spans="1:4" x14ac:dyDescent="0.2">
      <c r="A206" s="5"/>
      <c r="B206" s="5"/>
      <c r="C206" s="11"/>
      <c r="D206" s="133"/>
    </row>
    <row r="207" spans="1:4" ht="15" x14ac:dyDescent="0.25">
      <c r="A207" s="5"/>
      <c r="B207" s="518" t="s">
        <v>290</v>
      </c>
      <c r="C207" s="518"/>
      <c r="D207" s="518"/>
    </row>
    <row r="208" spans="1:4" ht="15" hidden="1" x14ac:dyDescent="0.25">
      <c r="A208" s="5"/>
      <c r="B208" s="165"/>
      <c r="C208" s="165"/>
      <c r="D208" s="165"/>
    </row>
    <row r="209" spans="1:4" x14ac:dyDescent="0.2">
      <c r="A209" s="5"/>
      <c r="B209" s="5"/>
      <c r="C209" s="11"/>
      <c r="D209" s="133"/>
    </row>
    <row r="210" spans="1:4" ht="16.5" thickBot="1" x14ac:dyDescent="0.3">
      <c r="A210" s="85"/>
      <c r="B210" s="24" t="s">
        <v>46</v>
      </c>
      <c r="C210" s="25"/>
      <c r="D210" s="21"/>
    </row>
    <row r="211" spans="1:4" x14ac:dyDescent="0.2">
      <c r="A211" s="89"/>
      <c r="B211" s="523" t="s">
        <v>2</v>
      </c>
      <c r="C211" s="524"/>
      <c r="D211" s="521" t="s">
        <v>294</v>
      </c>
    </row>
    <row r="212" spans="1:4" x14ac:dyDescent="0.2">
      <c r="A212" s="101" t="s">
        <v>1</v>
      </c>
      <c r="B212" s="525"/>
      <c r="C212" s="526"/>
      <c r="D212" s="522"/>
    </row>
    <row r="213" spans="1:4" ht="9" customHeight="1" thickBot="1" x14ac:dyDescent="0.25">
      <c r="A213" s="62"/>
      <c r="B213" s="527"/>
      <c r="C213" s="528"/>
      <c r="D213" s="522"/>
    </row>
    <row r="214" spans="1:4" ht="13.5" thickBot="1" x14ac:dyDescent="0.25">
      <c r="A214" s="105">
        <v>1</v>
      </c>
      <c r="B214" s="533">
        <v>2</v>
      </c>
      <c r="C214" s="534"/>
      <c r="D214" s="107">
        <v>3</v>
      </c>
    </row>
    <row r="215" spans="1:4" x14ac:dyDescent="0.2">
      <c r="A215" s="115">
        <v>4110</v>
      </c>
      <c r="B215" s="494" t="s">
        <v>18</v>
      </c>
      <c r="C215" s="495"/>
      <c r="D215" s="453">
        <v>689</v>
      </c>
    </row>
    <row r="216" spans="1:4" x14ac:dyDescent="0.2">
      <c r="A216" s="115">
        <v>4120</v>
      </c>
      <c r="B216" s="496" t="s">
        <v>27</v>
      </c>
      <c r="C216" s="497"/>
      <c r="D216" s="467">
        <v>49</v>
      </c>
    </row>
    <row r="217" spans="1:4" x14ac:dyDescent="0.2">
      <c r="A217" s="39">
        <v>4170</v>
      </c>
      <c r="B217" s="496" t="s">
        <v>195</v>
      </c>
      <c r="C217" s="506"/>
      <c r="D217" s="449">
        <v>3960</v>
      </c>
    </row>
    <row r="218" spans="1:4" x14ac:dyDescent="0.2">
      <c r="A218" s="49">
        <v>4210</v>
      </c>
      <c r="B218" s="494" t="s">
        <v>6</v>
      </c>
      <c r="C218" s="495"/>
      <c r="D218" s="449">
        <v>2204</v>
      </c>
    </row>
    <row r="219" spans="1:4" x14ac:dyDescent="0.2">
      <c r="A219" s="49">
        <v>4220</v>
      </c>
      <c r="B219" s="492" t="s">
        <v>71</v>
      </c>
      <c r="C219" s="589"/>
      <c r="D219" s="449">
        <v>721</v>
      </c>
    </row>
    <row r="220" spans="1:4" x14ac:dyDescent="0.2">
      <c r="A220" s="49">
        <v>4240</v>
      </c>
      <c r="B220" s="552" t="s">
        <v>279</v>
      </c>
      <c r="C220" s="553"/>
      <c r="D220" s="449">
        <v>2253</v>
      </c>
    </row>
    <row r="221" spans="1:4" ht="13.5" thickBot="1" x14ac:dyDescent="0.25">
      <c r="A221" s="49">
        <v>4300</v>
      </c>
      <c r="B221" s="574" t="s">
        <v>9</v>
      </c>
      <c r="C221" s="574"/>
      <c r="D221" s="454">
        <v>124</v>
      </c>
    </row>
    <row r="222" spans="1:4" ht="15.75" thickBot="1" x14ac:dyDescent="0.3">
      <c r="A222" s="8"/>
      <c r="B222" s="516" t="s">
        <v>284</v>
      </c>
      <c r="C222" s="517"/>
      <c r="D222" s="444">
        <f>SUM(D215:D221)</f>
        <v>10000</v>
      </c>
    </row>
    <row r="223" spans="1:4" ht="15" x14ac:dyDescent="0.25">
      <c r="A223" s="7"/>
      <c r="B223" s="410"/>
      <c r="C223" s="410"/>
      <c r="D223" s="468"/>
    </row>
    <row r="224" spans="1:4" x14ac:dyDescent="0.2">
      <c r="A224" s="5"/>
      <c r="B224" s="5"/>
      <c r="C224" s="11"/>
      <c r="D224" s="133"/>
    </row>
    <row r="225" spans="1:4" hidden="1" x14ac:dyDescent="0.2">
      <c r="A225" s="5"/>
      <c r="B225" s="5"/>
      <c r="C225" s="11"/>
      <c r="D225" s="133"/>
    </row>
    <row r="226" spans="1:4" hidden="1" x14ac:dyDescent="0.2">
      <c r="A226" s="5"/>
      <c r="B226" s="5"/>
      <c r="C226" s="11"/>
      <c r="D226" s="133"/>
    </row>
    <row r="227" spans="1:4" hidden="1" x14ac:dyDescent="0.2">
      <c r="A227" s="5"/>
      <c r="B227" s="5"/>
      <c r="C227" s="11"/>
      <c r="D227" s="133"/>
    </row>
    <row r="228" spans="1:4" hidden="1" x14ac:dyDescent="0.2">
      <c r="A228" s="5"/>
      <c r="B228" s="5"/>
      <c r="C228" s="11"/>
      <c r="D228" s="133"/>
    </row>
    <row r="229" spans="1:4" hidden="1" x14ac:dyDescent="0.2">
      <c r="A229" s="5"/>
      <c r="B229" s="5"/>
      <c r="C229" s="11"/>
      <c r="D229" s="133"/>
    </row>
    <row r="230" spans="1:4" hidden="1" x14ac:dyDescent="0.2">
      <c r="A230" s="5"/>
      <c r="B230" s="366" t="s">
        <v>271</v>
      </c>
      <c r="C230" s="11"/>
      <c r="D230" s="133"/>
    </row>
    <row r="231" spans="1:4" hidden="1" x14ac:dyDescent="0.2">
      <c r="A231" s="5"/>
      <c r="B231" s="366" t="s">
        <v>104</v>
      </c>
      <c r="C231" s="11"/>
      <c r="D231" s="133"/>
    </row>
    <row r="232" spans="1:4" ht="13.5" hidden="1" thickTop="1" x14ac:dyDescent="0.2">
      <c r="A232" s="341"/>
      <c r="B232" s="342"/>
      <c r="C232" s="343"/>
      <c r="D232" s="343"/>
    </row>
    <row r="233" spans="1:4" ht="15.75" hidden="1" x14ac:dyDescent="0.25">
      <c r="A233" s="85"/>
      <c r="B233" s="24" t="s">
        <v>46</v>
      </c>
      <c r="C233" s="25"/>
      <c r="D233" s="21"/>
    </row>
    <row r="234" spans="1:4" ht="15.75" hidden="1" x14ac:dyDescent="0.25">
      <c r="A234" s="85"/>
      <c r="B234" s="24"/>
      <c r="C234" s="25"/>
      <c r="D234" s="21"/>
    </row>
    <row r="235" spans="1:4" hidden="1" x14ac:dyDescent="0.2">
      <c r="A235" s="89"/>
      <c r="B235" s="90"/>
      <c r="C235" s="256" t="s">
        <v>0</v>
      </c>
      <c r="D235" s="5"/>
    </row>
    <row r="236" spans="1:4" hidden="1" x14ac:dyDescent="0.2">
      <c r="A236" s="101" t="s">
        <v>1</v>
      </c>
      <c r="B236" s="102" t="s">
        <v>2</v>
      </c>
      <c r="C236" s="164" t="s">
        <v>235</v>
      </c>
      <c r="D236" s="5"/>
    </row>
    <row r="237" spans="1:4" ht="13.5" hidden="1" thickBot="1" x14ac:dyDescent="0.25">
      <c r="A237" s="62"/>
      <c r="B237" s="63"/>
      <c r="C237" s="104"/>
      <c r="D237" s="5"/>
    </row>
    <row r="238" spans="1:4" ht="13.5" hidden="1" thickBot="1" x14ac:dyDescent="0.25">
      <c r="A238" s="105">
        <v>1</v>
      </c>
      <c r="B238" s="106">
        <v>2</v>
      </c>
      <c r="C238" s="107">
        <v>3</v>
      </c>
      <c r="D238" s="112"/>
    </row>
    <row r="239" spans="1:4" hidden="1" x14ac:dyDescent="0.2">
      <c r="A239" s="37">
        <v>3020</v>
      </c>
      <c r="B239" s="19" t="s">
        <v>26</v>
      </c>
      <c r="C239" s="113">
        <v>4229</v>
      </c>
      <c r="D239" s="11"/>
    </row>
    <row r="240" spans="1:4" hidden="1" x14ac:dyDescent="0.2">
      <c r="A240" s="39">
        <v>4440</v>
      </c>
      <c r="B240" s="19" t="s">
        <v>13</v>
      </c>
      <c r="C240" s="114">
        <v>42266</v>
      </c>
      <c r="D240" s="11"/>
    </row>
    <row r="241" spans="1:4" ht="15.75" hidden="1" thickBot="1" x14ac:dyDescent="0.3">
      <c r="A241" s="8"/>
      <c r="B241" s="208" t="s">
        <v>22</v>
      </c>
      <c r="C241" s="261">
        <f>SUM(C239:C240)</f>
        <v>46495</v>
      </c>
      <c r="D241" s="2"/>
    </row>
    <row r="242" spans="1:4" hidden="1" x14ac:dyDescent="0.2">
      <c r="A242" s="385"/>
      <c r="B242" s="386"/>
      <c r="C242" s="133"/>
      <c r="D242" s="133"/>
    </row>
    <row r="243" spans="1:4" hidden="1" x14ac:dyDescent="0.2">
      <c r="A243" s="385"/>
      <c r="B243" s="386"/>
      <c r="C243" s="133"/>
      <c r="D243" s="133"/>
    </row>
    <row r="244" spans="1:4" hidden="1" x14ac:dyDescent="0.2">
      <c r="A244" s="385"/>
      <c r="B244" s="386"/>
      <c r="C244" s="133"/>
      <c r="D244" s="133"/>
    </row>
    <row r="245" spans="1:4" hidden="1" x14ac:dyDescent="0.2">
      <c r="A245" s="385"/>
      <c r="B245" s="386"/>
      <c r="C245" s="133"/>
      <c r="D245" s="133"/>
    </row>
    <row r="246" spans="1:4" hidden="1" x14ac:dyDescent="0.2">
      <c r="A246" s="385"/>
      <c r="B246" s="386"/>
      <c r="C246" s="133"/>
      <c r="D246" s="133"/>
    </row>
    <row r="247" spans="1:4" hidden="1" x14ac:dyDescent="0.2">
      <c r="A247" s="385"/>
      <c r="B247" s="386"/>
      <c r="C247" s="133"/>
      <c r="D247" s="133"/>
    </row>
    <row r="248" spans="1:4" hidden="1" x14ac:dyDescent="0.2">
      <c r="A248" s="385"/>
      <c r="B248" s="386"/>
      <c r="C248" s="133"/>
      <c r="D248" s="133"/>
    </row>
    <row r="249" spans="1:4" hidden="1" x14ac:dyDescent="0.2">
      <c r="A249" s="385"/>
      <c r="B249" s="386"/>
      <c r="C249" s="133"/>
      <c r="D249" s="133"/>
    </row>
    <row r="250" spans="1:4" hidden="1" x14ac:dyDescent="0.2">
      <c r="A250" s="385"/>
      <c r="B250" s="386"/>
      <c r="C250" s="133"/>
      <c r="D250" s="133"/>
    </row>
    <row r="251" spans="1:4" hidden="1" x14ac:dyDescent="0.2">
      <c r="A251" s="377"/>
      <c r="B251" s="378"/>
      <c r="C251" s="328"/>
      <c r="D251" s="328"/>
    </row>
    <row r="252" spans="1:4" hidden="1" x14ac:dyDescent="0.2">
      <c r="A252" s="98"/>
      <c r="B252" s="30"/>
      <c r="C252" s="87"/>
      <c r="D252" s="87"/>
    </row>
    <row r="253" spans="1:4" ht="13.5" hidden="1" thickBot="1" x14ac:dyDescent="0.25">
      <c r="A253" s="141" t="s">
        <v>40</v>
      </c>
      <c r="B253" s="141" t="s">
        <v>105</v>
      </c>
      <c r="C253" s="33"/>
      <c r="D253" s="149">
        <f>SUM(C254:C254)</f>
        <v>4229</v>
      </c>
    </row>
    <row r="254" spans="1:4" ht="13.5" hidden="1" thickBot="1" x14ac:dyDescent="0.25">
      <c r="A254" s="34"/>
      <c r="B254" s="34" t="s">
        <v>106</v>
      </c>
      <c r="C254" s="33">
        <v>4229</v>
      </c>
      <c r="D254" s="28"/>
    </row>
    <row r="255" spans="1:4" ht="13.5" hidden="1" thickBot="1" x14ac:dyDescent="0.25">
      <c r="A255" s="32"/>
      <c r="B255" s="32"/>
      <c r="C255" s="33"/>
      <c r="D255" s="28"/>
    </row>
    <row r="256" spans="1:4" ht="13.5" hidden="1" thickBot="1" x14ac:dyDescent="0.25">
      <c r="A256" s="42" t="s">
        <v>44</v>
      </c>
      <c r="B256" s="5" t="s">
        <v>199</v>
      </c>
      <c r="C256" s="43"/>
      <c r="D256" s="394">
        <f>SUM(C257:C257)</f>
        <v>42266</v>
      </c>
    </row>
    <row r="257" spans="1:4" ht="13.5" hidden="1" thickBot="1" x14ac:dyDescent="0.25">
      <c r="A257" s="34"/>
      <c r="B257" s="34" t="s">
        <v>200</v>
      </c>
      <c r="C257" s="29">
        <v>42266</v>
      </c>
      <c r="D257" s="29"/>
    </row>
    <row r="258" spans="1:4" ht="16.5" hidden="1" thickBot="1" x14ac:dyDescent="0.3">
      <c r="A258" s="34"/>
      <c r="B258" s="265" t="s">
        <v>22</v>
      </c>
      <c r="C258" s="29"/>
      <c r="D258" s="149">
        <f>SUM(D253:D257)</f>
        <v>46495</v>
      </c>
    </row>
    <row r="259" spans="1:4" hidden="1" x14ac:dyDescent="0.2">
      <c r="A259" s="4"/>
      <c r="B259" s="240"/>
      <c r="C259" s="25"/>
      <c r="D259" s="11"/>
    </row>
    <row r="260" spans="1:4" ht="15.75" hidden="1" x14ac:dyDescent="0.25">
      <c r="A260" s="4"/>
      <c r="B260" s="24" t="s">
        <v>194</v>
      </c>
      <c r="C260" s="25"/>
      <c r="D260" s="11"/>
    </row>
    <row r="261" spans="1:4" hidden="1" x14ac:dyDescent="0.2">
      <c r="A261" s="4"/>
      <c r="B261" s="240"/>
      <c r="C261" s="25"/>
      <c r="D261" s="11"/>
    </row>
    <row r="262" spans="1:4" hidden="1" x14ac:dyDescent="0.2">
      <c r="A262" s="89"/>
      <c r="B262" s="90"/>
      <c r="C262" s="91" t="s">
        <v>277</v>
      </c>
      <c r="D262" s="11"/>
    </row>
    <row r="263" spans="1:4" hidden="1" x14ac:dyDescent="0.2">
      <c r="A263" s="101" t="s">
        <v>171</v>
      </c>
      <c r="B263" s="102" t="s">
        <v>2</v>
      </c>
      <c r="C263" s="103" t="s">
        <v>276</v>
      </c>
      <c r="D263" s="11"/>
    </row>
    <row r="264" spans="1:4" ht="13.5" hidden="1" thickBot="1" x14ac:dyDescent="0.25">
      <c r="A264" s="105">
        <v>1</v>
      </c>
      <c r="B264" s="106">
        <v>2</v>
      </c>
      <c r="C264" s="107">
        <v>3</v>
      </c>
      <c r="D264" s="11"/>
    </row>
    <row r="265" spans="1:4" ht="13.5" hidden="1" thickBot="1" x14ac:dyDescent="0.25">
      <c r="A265" s="399">
        <v>4010</v>
      </c>
      <c r="B265" s="19" t="s">
        <v>3</v>
      </c>
      <c r="C265" s="400">
        <v>197682</v>
      </c>
      <c r="D265" s="11"/>
    </row>
    <row r="266" spans="1:4" ht="13.5" hidden="1" thickBot="1" x14ac:dyDescent="0.25">
      <c r="A266" s="399">
        <v>4040</v>
      </c>
      <c r="B266" s="19" t="s">
        <v>4</v>
      </c>
      <c r="C266" s="400">
        <v>16670</v>
      </c>
      <c r="D266" s="11"/>
    </row>
    <row r="267" spans="1:4" ht="13.5" hidden="1" thickBot="1" x14ac:dyDescent="0.25">
      <c r="A267" s="45">
        <v>4110</v>
      </c>
      <c r="B267" s="34" t="s">
        <v>18</v>
      </c>
      <c r="C267" s="29">
        <v>36847</v>
      </c>
      <c r="D267" s="11"/>
    </row>
    <row r="268" spans="1:4" ht="13.5" hidden="1" thickBot="1" x14ac:dyDescent="0.25">
      <c r="A268" s="45">
        <v>4120</v>
      </c>
      <c r="B268" s="34" t="s">
        <v>27</v>
      </c>
      <c r="C268" s="29">
        <v>5252</v>
      </c>
      <c r="D268" s="11"/>
    </row>
    <row r="269" spans="1:4" ht="13.5" hidden="1" thickBot="1" x14ac:dyDescent="0.25">
      <c r="A269" s="321">
        <v>4170</v>
      </c>
      <c r="B269" s="319" t="s">
        <v>195</v>
      </c>
      <c r="C269" s="322"/>
      <c r="D269" s="11"/>
    </row>
    <row r="270" spans="1:4" ht="13.5" hidden="1" thickBot="1" x14ac:dyDescent="0.25">
      <c r="A270" s="36">
        <v>4210</v>
      </c>
      <c r="B270" s="34" t="s">
        <v>6</v>
      </c>
      <c r="C270" s="29">
        <v>2600</v>
      </c>
      <c r="D270" s="11"/>
    </row>
    <row r="271" spans="1:4" ht="13.5" hidden="1" thickBot="1" x14ac:dyDescent="0.25">
      <c r="A271" s="36">
        <v>4240</v>
      </c>
      <c r="B271" s="319" t="s">
        <v>12</v>
      </c>
      <c r="C271" s="298">
        <v>3000</v>
      </c>
      <c r="D271" s="11"/>
    </row>
    <row r="272" spans="1:4" ht="13.5" hidden="1" thickBot="1" x14ac:dyDescent="0.25">
      <c r="A272" s="36">
        <v>4440</v>
      </c>
      <c r="B272" s="227" t="s">
        <v>13</v>
      </c>
      <c r="C272" s="320">
        <v>3360</v>
      </c>
      <c r="D272" s="11"/>
    </row>
    <row r="273" spans="1:4" hidden="1" x14ac:dyDescent="0.2">
      <c r="A273" s="42">
        <v>4700</v>
      </c>
      <c r="B273" s="227"/>
      <c r="C273" s="43"/>
      <c r="D273" s="11"/>
    </row>
    <row r="274" spans="1:4" hidden="1" x14ac:dyDescent="0.2">
      <c r="A274" s="49"/>
      <c r="B274" s="283"/>
      <c r="C274" s="46"/>
      <c r="D274" s="11"/>
    </row>
    <row r="275" spans="1:4" ht="15.75" hidden="1" thickBot="1" x14ac:dyDescent="0.3">
      <c r="A275" s="8"/>
      <c r="B275" s="109" t="s">
        <v>22</v>
      </c>
      <c r="C275" s="258">
        <f>SUM(C265:C272)</f>
        <v>265411</v>
      </c>
      <c r="D275" s="11"/>
    </row>
    <row r="276" spans="1:4" ht="15" hidden="1" x14ac:dyDescent="0.25">
      <c r="A276" s="7"/>
      <c r="B276" s="116"/>
      <c r="C276" s="226"/>
      <c r="D276" s="11"/>
    </row>
    <row r="277" spans="1:4" ht="13.5" hidden="1" thickBot="1" x14ac:dyDescent="0.25">
      <c r="A277" s="141" t="s">
        <v>37</v>
      </c>
      <c r="B277" s="142" t="s">
        <v>18</v>
      </c>
      <c r="C277" s="53"/>
      <c r="D277" s="149">
        <f>SUM(C278:C278)</f>
        <v>647</v>
      </c>
    </row>
    <row r="278" spans="1:4" hidden="1" x14ac:dyDescent="0.2">
      <c r="A278" s="12"/>
      <c r="B278" s="5"/>
      <c r="C278" s="11">
        <v>647</v>
      </c>
      <c r="D278" s="176"/>
    </row>
    <row r="279" spans="1:4" ht="13.5" hidden="1" thickBot="1" x14ac:dyDescent="0.25">
      <c r="A279" s="141" t="s">
        <v>36</v>
      </c>
      <c r="B279" s="142" t="s">
        <v>14</v>
      </c>
      <c r="C279" s="135"/>
      <c r="D279" s="149">
        <f>SUM(C280:C280)</f>
        <v>93</v>
      </c>
    </row>
    <row r="280" spans="1:4" hidden="1" x14ac:dyDescent="0.2">
      <c r="A280" s="12"/>
      <c r="B280" s="4"/>
      <c r="C280" s="11">
        <v>93</v>
      </c>
      <c r="D280" s="176"/>
    </row>
    <row r="281" spans="1:4" ht="13.5" hidden="1" thickBot="1" x14ac:dyDescent="0.25">
      <c r="A281" s="34" t="s">
        <v>197</v>
      </c>
      <c r="B281" s="323" t="s">
        <v>195</v>
      </c>
      <c r="C281" s="58"/>
      <c r="D281" s="324">
        <f>SUM(C282:C282)</f>
        <v>3760</v>
      </c>
    </row>
    <row r="282" spans="1:4" hidden="1" x14ac:dyDescent="0.2">
      <c r="A282" s="48"/>
      <c r="B282" s="10" t="s">
        <v>198</v>
      </c>
      <c r="C282" s="11">
        <v>3760</v>
      </c>
      <c r="D282" s="174"/>
    </row>
    <row r="283" spans="1:4" hidden="1" x14ac:dyDescent="0.2">
      <c r="A283" s="48"/>
      <c r="B283" s="10"/>
      <c r="C283" s="11"/>
      <c r="D283" s="174"/>
    </row>
    <row r="284" spans="1:4" hidden="1" x14ac:dyDescent="0.2">
      <c r="A284" s="48"/>
      <c r="B284" s="10"/>
      <c r="C284" s="11"/>
      <c r="D284" s="174"/>
    </row>
    <row r="285" spans="1:4" hidden="1" x14ac:dyDescent="0.2">
      <c r="A285" s="48"/>
      <c r="B285" s="10"/>
      <c r="C285" s="11"/>
      <c r="D285" s="174"/>
    </row>
    <row r="286" spans="1:4" hidden="1" x14ac:dyDescent="0.2">
      <c r="A286" s="48"/>
      <c r="B286" s="15"/>
      <c r="C286" s="11"/>
      <c r="D286" s="174"/>
    </row>
    <row r="287" spans="1:4" ht="13.5" hidden="1" thickBot="1" x14ac:dyDescent="0.25">
      <c r="A287" s="141" t="s">
        <v>35</v>
      </c>
      <c r="B287" s="142" t="s">
        <v>6</v>
      </c>
      <c r="C287" s="53"/>
      <c r="D287" s="149">
        <f>SUM(C288:C294)</f>
        <v>5256</v>
      </c>
    </row>
    <row r="288" spans="1:4" hidden="1" x14ac:dyDescent="0.2">
      <c r="A288" s="12"/>
      <c r="B288" s="5" t="s">
        <v>272</v>
      </c>
      <c r="C288" s="229">
        <v>624</v>
      </c>
      <c r="D288" s="174"/>
    </row>
    <row r="289" spans="1:4" hidden="1" x14ac:dyDescent="0.2">
      <c r="A289" s="12"/>
      <c r="B289" s="5"/>
      <c r="C289" s="229"/>
      <c r="D289" s="174"/>
    </row>
    <row r="290" spans="1:4" hidden="1" x14ac:dyDescent="0.2">
      <c r="A290" s="12"/>
      <c r="B290" s="5"/>
      <c r="C290" s="229"/>
      <c r="D290" s="174"/>
    </row>
    <row r="291" spans="1:4" hidden="1" x14ac:dyDescent="0.2">
      <c r="A291" s="12"/>
      <c r="B291" s="5" t="s">
        <v>211</v>
      </c>
      <c r="C291" s="229">
        <v>2112</v>
      </c>
      <c r="D291" s="174"/>
    </row>
    <row r="292" spans="1:4" hidden="1" x14ac:dyDescent="0.2">
      <c r="A292" s="12"/>
      <c r="B292" s="5" t="s">
        <v>260</v>
      </c>
      <c r="C292" s="229">
        <v>2400</v>
      </c>
      <c r="D292" s="174"/>
    </row>
    <row r="293" spans="1:4" hidden="1" x14ac:dyDescent="0.2">
      <c r="A293" s="12"/>
      <c r="B293" s="5" t="s">
        <v>206</v>
      </c>
      <c r="C293" s="11">
        <v>120</v>
      </c>
      <c r="D293" s="174"/>
    </row>
    <row r="294" spans="1:4" ht="13.5" hidden="1" thickBot="1" x14ac:dyDescent="0.25">
      <c r="A294" s="325" t="s">
        <v>34</v>
      </c>
      <c r="B294" s="296" t="s">
        <v>172</v>
      </c>
      <c r="C294" s="297"/>
      <c r="D294" s="324">
        <f>SUM(C295:C295)</f>
        <v>1884</v>
      </c>
    </row>
    <row r="295" spans="1:4" ht="13.5" hidden="1" thickBot="1" x14ac:dyDescent="0.25">
      <c r="A295" s="294"/>
      <c r="B295" s="6" t="s">
        <v>177</v>
      </c>
      <c r="C295" s="307">
        <v>1884</v>
      </c>
      <c r="D295" s="238"/>
    </row>
    <row r="296" spans="1:4" hidden="1" x14ac:dyDescent="0.2">
      <c r="A296" s="121"/>
      <c r="B296" s="75"/>
      <c r="C296" s="76"/>
      <c r="D296" s="174"/>
    </row>
    <row r="297" spans="1:4" hidden="1" x14ac:dyDescent="0.2">
      <c r="A297" s="154" t="s">
        <v>30</v>
      </c>
      <c r="B297" s="212" t="s">
        <v>9</v>
      </c>
      <c r="C297" s="137"/>
      <c r="D297" s="158">
        <f>SUM(C298:C298)</f>
        <v>3360</v>
      </c>
    </row>
    <row r="298" spans="1:4" hidden="1" x14ac:dyDescent="0.2">
      <c r="A298" s="247"/>
      <c r="B298" s="247" t="s">
        <v>261</v>
      </c>
      <c r="C298" s="77">
        <v>3360</v>
      </c>
      <c r="D298" s="383"/>
    </row>
    <row r="299" spans="1:4" ht="13.5" hidden="1" thickBot="1" x14ac:dyDescent="0.25">
      <c r="A299" s="380"/>
      <c r="B299" s="380"/>
      <c r="C299" s="381"/>
      <c r="D299" s="382"/>
    </row>
    <row r="300" spans="1:4" ht="13.5" hidden="1" thickBot="1" x14ac:dyDescent="0.25">
      <c r="A300" s="255"/>
      <c r="B300" s="193"/>
      <c r="C300" s="268"/>
      <c r="D300" s="269"/>
    </row>
    <row r="301" spans="1:4" hidden="1" x14ac:dyDescent="0.2">
      <c r="A301" s="395"/>
      <c r="B301" s="396"/>
      <c r="C301" s="18"/>
      <c r="D301" s="397"/>
    </row>
    <row r="302" spans="1:4" hidden="1" x14ac:dyDescent="0.2">
      <c r="A302" s="395"/>
      <c r="B302" s="396"/>
      <c r="C302" s="18"/>
      <c r="D302" s="397"/>
    </row>
    <row r="303" spans="1:4" hidden="1" x14ac:dyDescent="0.2">
      <c r="A303" s="4"/>
      <c r="B303" s="240"/>
      <c r="C303" s="25"/>
      <c r="D303" s="11"/>
    </row>
    <row r="304" spans="1:4" hidden="1" x14ac:dyDescent="0.2">
      <c r="A304" s="4"/>
      <c r="B304" s="240"/>
      <c r="C304" s="25"/>
      <c r="D304" s="11"/>
    </row>
    <row r="305" spans="1:11" ht="15.75" x14ac:dyDescent="0.25">
      <c r="A305" s="7"/>
      <c r="B305" s="24" t="s">
        <v>282</v>
      </c>
      <c r="C305" s="84"/>
      <c r="D305" s="2"/>
    </row>
    <row r="306" spans="1:11" ht="15.75" x14ac:dyDescent="0.25">
      <c r="A306" s="83"/>
      <c r="B306" s="24"/>
      <c r="C306" s="84"/>
      <c r="D306" s="2"/>
    </row>
    <row r="307" spans="1:11" ht="16.5" thickBot="1" x14ac:dyDescent="0.3">
      <c r="A307" s="85"/>
      <c r="B307" s="24" t="s">
        <v>46</v>
      </c>
      <c r="C307" s="11"/>
      <c r="D307" s="17"/>
    </row>
    <row r="308" spans="1:11" ht="15.75" hidden="1" thickBot="1" x14ac:dyDescent="0.25">
      <c r="A308" s="85"/>
      <c r="B308" s="20"/>
      <c r="C308" s="11"/>
      <c r="D308" s="17"/>
    </row>
    <row r="309" spans="1:11" ht="12.75" customHeight="1" x14ac:dyDescent="0.2">
      <c r="A309" s="571" t="s">
        <v>1</v>
      </c>
      <c r="B309" s="523" t="s">
        <v>2</v>
      </c>
      <c r="C309" s="524"/>
      <c r="D309" s="521" t="s">
        <v>294</v>
      </c>
    </row>
    <row r="310" spans="1:11" x14ac:dyDescent="0.2">
      <c r="A310" s="572"/>
      <c r="B310" s="525"/>
      <c r="C310" s="526"/>
      <c r="D310" s="522"/>
    </row>
    <row r="311" spans="1:11" ht="8.25" customHeight="1" thickBot="1" x14ac:dyDescent="0.25">
      <c r="A311" s="573"/>
      <c r="B311" s="527"/>
      <c r="C311" s="528"/>
      <c r="D311" s="522"/>
    </row>
    <row r="312" spans="1:11" ht="13.5" thickBot="1" x14ac:dyDescent="0.25">
      <c r="A312" s="105">
        <v>1</v>
      </c>
      <c r="B312" s="533">
        <v>2</v>
      </c>
      <c r="C312" s="534"/>
      <c r="D312" s="107">
        <v>3</v>
      </c>
      <c r="K312" s="406" t="s">
        <v>171</v>
      </c>
    </row>
    <row r="313" spans="1:11" x14ac:dyDescent="0.2">
      <c r="A313" s="39">
        <v>4010</v>
      </c>
      <c r="B313" s="545" t="s">
        <v>3</v>
      </c>
      <c r="C313" s="546"/>
      <c r="D313" s="440">
        <v>231759</v>
      </c>
    </row>
    <row r="314" spans="1:11" x14ac:dyDescent="0.2">
      <c r="A314" s="39">
        <v>4040</v>
      </c>
      <c r="B314" s="496" t="s">
        <v>4</v>
      </c>
      <c r="C314" s="497"/>
      <c r="D314" s="440">
        <v>19468</v>
      </c>
    </row>
    <row r="315" spans="1:11" x14ac:dyDescent="0.2">
      <c r="A315" s="39">
        <v>4110</v>
      </c>
      <c r="B315" s="496" t="s">
        <v>18</v>
      </c>
      <c r="C315" s="497"/>
      <c r="D315" s="440">
        <v>39492</v>
      </c>
    </row>
    <row r="316" spans="1:11" x14ac:dyDescent="0.2">
      <c r="A316" s="39">
        <v>4120</v>
      </c>
      <c r="B316" s="496" t="s">
        <v>27</v>
      </c>
      <c r="C316" s="497"/>
      <c r="D316" s="440">
        <v>5027</v>
      </c>
    </row>
    <row r="317" spans="1:11" x14ac:dyDescent="0.2">
      <c r="A317" s="401">
        <v>4210</v>
      </c>
      <c r="B317" s="496" t="s">
        <v>6</v>
      </c>
      <c r="C317" s="497"/>
      <c r="D317" s="441">
        <v>1000</v>
      </c>
    </row>
    <row r="318" spans="1:11" x14ac:dyDescent="0.2">
      <c r="A318" s="403">
        <v>4240</v>
      </c>
      <c r="B318" s="552" t="s">
        <v>280</v>
      </c>
      <c r="C318" s="594"/>
      <c r="D318" s="450">
        <v>1000</v>
      </c>
    </row>
    <row r="319" spans="1:11" x14ac:dyDescent="0.2">
      <c r="A319" s="403">
        <v>4280</v>
      </c>
      <c r="B319" s="429" t="s">
        <v>17</v>
      </c>
      <c r="C319" s="430"/>
      <c r="D319" s="450">
        <v>520</v>
      </c>
    </row>
    <row r="320" spans="1:11" x14ac:dyDescent="0.2">
      <c r="A320" s="39">
        <v>4440</v>
      </c>
      <c r="B320" s="496" t="s">
        <v>13</v>
      </c>
      <c r="C320" s="497"/>
      <c r="D320" s="440">
        <v>17280</v>
      </c>
    </row>
    <row r="321" spans="1:4" ht="16.5" customHeight="1" thickBot="1" x14ac:dyDescent="0.25">
      <c r="A321" s="49">
        <v>4700</v>
      </c>
      <c r="B321" s="592" t="s">
        <v>218</v>
      </c>
      <c r="C321" s="593"/>
      <c r="D321" s="441">
        <v>100</v>
      </c>
    </row>
    <row r="322" spans="1:4" ht="15.75" thickBot="1" x14ac:dyDescent="0.3">
      <c r="A322" s="409"/>
      <c r="B322" s="590" t="s">
        <v>22</v>
      </c>
      <c r="C322" s="591"/>
      <c r="D322" s="442">
        <f>SUM(D313:D321)</f>
        <v>315646</v>
      </c>
    </row>
    <row r="323" spans="1:4" hidden="1" x14ac:dyDescent="0.2">
      <c r="A323" s="5"/>
      <c r="B323" s="117"/>
      <c r="C323" s="1"/>
      <c r="D323" s="11"/>
    </row>
    <row r="324" spans="1:4" x14ac:dyDescent="0.2">
      <c r="A324" s="5"/>
      <c r="B324" s="117"/>
      <c r="C324" s="1"/>
      <c r="D324" s="11"/>
    </row>
    <row r="325" spans="1:4" x14ac:dyDescent="0.2">
      <c r="A325" s="123"/>
      <c r="B325" s="123"/>
      <c r="C325" s="26"/>
      <c r="D325" s="124"/>
    </row>
    <row r="326" spans="1:4" x14ac:dyDescent="0.2">
      <c r="A326" s="30"/>
      <c r="B326" s="30" t="s">
        <v>307</v>
      </c>
      <c r="C326" s="111"/>
      <c r="D326" s="31"/>
    </row>
    <row r="327" spans="1:4" x14ac:dyDescent="0.2">
      <c r="A327" s="14"/>
      <c r="B327" s="270"/>
      <c r="C327" s="479"/>
      <c r="D327" s="479"/>
    </row>
    <row r="328" spans="1:4" x14ac:dyDescent="0.2">
      <c r="A328" s="14"/>
      <c r="B328" s="125"/>
      <c r="C328" s="126"/>
      <c r="D328" s="126"/>
    </row>
    <row r="329" spans="1:4" x14ac:dyDescent="0.2">
      <c r="A329" s="14"/>
      <c r="B329" s="125"/>
      <c r="C329" s="126"/>
      <c r="D329" s="126"/>
    </row>
    <row r="330" spans="1:4" x14ac:dyDescent="0.2">
      <c r="A330" s="14"/>
      <c r="B330" s="14" t="s">
        <v>82</v>
      </c>
      <c r="C330" s="479" t="s">
        <v>83</v>
      </c>
      <c r="D330" s="479"/>
    </row>
    <row r="331" spans="1:4" x14ac:dyDescent="0.2">
      <c r="A331" s="14"/>
      <c r="B331" s="14"/>
      <c r="C331" s="127"/>
      <c r="D331" s="14"/>
    </row>
    <row r="332" spans="1:4" x14ac:dyDescent="0.2">
      <c r="A332" s="14"/>
      <c r="B332" s="14"/>
      <c r="C332" s="127"/>
      <c r="D332" s="14"/>
    </row>
    <row r="333" spans="1:4" x14ac:dyDescent="0.2">
      <c r="A333" s="14"/>
      <c r="B333" s="14"/>
      <c r="C333" s="100"/>
      <c r="D333" s="100"/>
    </row>
  </sheetData>
  <mergeCells count="123">
    <mergeCell ref="B322:C322"/>
    <mergeCell ref="C327:D327"/>
    <mergeCell ref="C330:D330"/>
    <mergeCell ref="D309:D311"/>
    <mergeCell ref="B222:C222"/>
    <mergeCell ref="B314:C314"/>
    <mergeCell ref="B317:C317"/>
    <mergeCell ref="B321:C321"/>
    <mergeCell ref="B318:C318"/>
    <mergeCell ref="B320:C320"/>
    <mergeCell ref="B312:C312"/>
    <mergeCell ref="B313:C313"/>
    <mergeCell ref="B196:C196"/>
    <mergeCell ref="B211:C213"/>
    <mergeCell ref="B219:C219"/>
    <mergeCell ref="B221:C221"/>
    <mergeCell ref="D211:D213"/>
    <mergeCell ref="B218:C218"/>
    <mergeCell ref="B215:C215"/>
    <mergeCell ref="B217:C217"/>
    <mergeCell ref="B192:C192"/>
    <mergeCell ref="B191:C191"/>
    <mergeCell ref="B195:C195"/>
    <mergeCell ref="D15:D18"/>
    <mergeCell ref="B19:C19"/>
    <mergeCell ref="D30:D34"/>
    <mergeCell ref="B50:C50"/>
    <mergeCell ref="B51:C51"/>
    <mergeCell ref="B52:C52"/>
    <mergeCell ref="A309:A311"/>
    <mergeCell ref="B309:C311"/>
    <mergeCell ref="B122:C124"/>
    <mergeCell ref="B110:C110"/>
    <mergeCell ref="B193:C193"/>
    <mergeCell ref="B188:C188"/>
    <mergeCell ref="B183:C183"/>
    <mergeCell ref="B184:C184"/>
    <mergeCell ref="B186:C186"/>
    <mergeCell ref="B187:C187"/>
    <mergeCell ref="B7:C7"/>
    <mergeCell ref="B8:C8"/>
    <mergeCell ref="A15:A18"/>
    <mergeCell ref="B15:C18"/>
    <mergeCell ref="B53:C53"/>
    <mergeCell ref="B54:C54"/>
    <mergeCell ref="B48:C48"/>
    <mergeCell ref="B35:C35"/>
    <mergeCell ref="B38:C38"/>
    <mergeCell ref="B39:C39"/>
    <mergeCell ref="B316:C316"/>
    <mergeCell ref="B77:C77"/>
    <mergeCell ref="B207:D207"/>
    <mergeCell ref="B214:C214"/>
    <mergeCell ref="B220:C220"/>
    <mergeCell ref="B315:C315"/>
    <mergeCell ref="B216:C216"/>
    <mergeCell ref="B109:C109"/>
    <mergeCell ref="B168:C168"/>
    <mergeCell ref="D178:D180"/>
    <mergeCell ref="B181:C181"/>
    <mergeCell ref="B182:C182"/>
    <mergeCell ref="B178:C180"/>
    <mergeCell ref="B20:C20"/>
    <mergeCell ref="B21:C21"/>
    <mergeCell ref="B22:C22"/>
    <mergeCell ref="B136:C136"/>
    <mergeCell ref="B138:C138"/>
    <mergeCell ref="B126:C126"/>
    <mergeCell ref="B127:C127"/>
    <mergeCell ref="B185:C185"/>
    <mergeCell ref="B189:C189"/>
    <mergeCell ref="B102:D102"/>
    <mergeCell ref="B133:C133"/>
    <mergeCell ref="A142:C142"/>
    <mergeCell ref="B165:C165"/>
    <mergeCell ref="B166:C166"/>
    <mergeCell ref="B167:C167"/>
    <mergeCell ref="A131:C131"/>
    <mergeCell ref="B134:C134"/>
    <mergeCell ref="D105:D107"/>
    <mergeCell ref="B108:C108"/>
    <mergeCell ref="D122:D124"/>
    <mergeCell ref="B125:C125"/>
    <mergeCell ref="B49:C49"/>
    <mergeCell ref="B75:C75"/>
    <mergeCell ref="B74:C74"/>
    <mergeCell ref="B76:C76"/>
    <mergeCell ref="B65:C65"/>
    <mergeCell ref="B23:C23"/>
    <mergeCell ref="B46:C46"/>
    <mergeCell ref="B47:C47"/>
    <mergeCell ref="B36:C36"/>
    <mergeCell ref="B37:C37"/>
    <mergeCell ref="B105:C107"/>
    <mergeCell ref="B42:C42"/>
    <mergeCell ref="B43:C43"/>
    <mergeCell ref="B44:C44"/>
    <mergeCell ref="B45:C45"/>
    <mergeCell ref="B128:C128"/>
    <mergeCell ref="B129:C129"/>
    <mergeCell ref="C103:D103"/>
    <mergeCell ref="B111:C111"/>
    <mergeCell ref="B112:C112"/>
    <mergeCell ref="D62:D64"/>
    <mergeCell ref="B62:C64"/>
    <mergeCell ref="B66:C66"/>
    <mergeCell ref="B67:C67"/>
    <mergeCell ref="B68:C68"/>
    <mergeCell ref="D84:D86"/>
    <mergeCell ref="B84:C86"/>
    <mergeCell ref="A84:A86"/>
    <mergeCell ref="B40:C40"/>
    <mergeCell ref="B41:C41"/>
    <mergeCell ref="B30:C34"/>
    <mergeCell ref="B69:C69"/>
    <mergeCell ref="B70:C70"/>
    <mergeCell ref="B87:C87"/>
    <mergeCell ref="B98:C98"/>
    <mergeCell ref="B88:C88"/>
    <mergeCell ref="B93:C93"/>
    <mergeCell ref="B71:C71"/>
    <mergeCell ref="B72:C72"/>
    <mergeCell ref="B73:C73"/>
  </mergeCells>
  <pageMargins left="0.7" right="0.7" top="0.75" bottom="0.75" header="0.3" footer="0.3"/>
  <pageSetup paperSize="9" orientation="portrait" r:id="rId1"/>
  <ignoredErrors>
    <ignoredError sqref="D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projekt 2015</vt:lpstr>
      <vt:lpstr>plan 06.02.2015</vt:lpstr>
      <vt:lpstr>31.03.2015</vt:lpstr>
      <vt:lpstr>04 2017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 LO</dc:creator>
  <cp:lastModifiedBy>Acer</cp:lastModifiedBy>
  <cp:lastPrinted>2017-10-05T12:39:43Z</cp:lastPrinted>
  <dcterms:created xsi:type="dcterms:W3CDTF">2007-10-29T07:51:28Z</dcterms:created>
  <dcterms:modified xsi:type="dcterms:W3CDTF">2017-10-26T15:27:17Z</dcterms:modified>
</cp:coreProperties>
</file>